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Лист1!$B$71</definedName>
    <definedName name="sub_10100" localSheetId="1">Лист2!#REF!</definedName>
    <definedName name="sub_10110" localSheetId="1">Лист2!#REF!</definedName>
    <definedName name="sub_10130" localSheetId="0">Лист1!$A$76</definedName>
    <definedName name="sub_10140" localSheetId="0">Лист1!$A$88</definedName>
    <definedName name="sub_10141" localSheetId="0">Лист1!$A$96</definedName>
    <definedName name="sub_110" localSheetId="0">Лист1!$B$10</definedName>
    <definedName name="sub_1121" localSheetId="0">Лист1!$A$62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Лист1!$B$38</definedName>
    <definedName name="sub_233" localSheetId="0">Лист1!$B$43</definedName>
    <definedName name="sub_240" localSheetId="0">Лист1!$B$45</definedName>
    <definedName name="sub_300" localSheetId="0">Лист1!$B$46</definedName>
    <definedName name="sub_310" localSheetId="0">Лист1!$B$48</definedName>
    <definedName name="sub_320" localSheetId="0">Лист1!$B$49</definedName>
    <definedName name="sub_400" localSheetId="0">Лист1!$B$51</definedName>
    <definedName name="sub_410" localSheetId="0">Лист1!$B$53</definedName>
    <definedName name="sub_420" localSheetId="0">Лист1!$B$54</definedName>
    <definedName name="sub_500" localSheetId="0">Лист1!$B$56</definedName>
    <definedName name="sub_600" localSheetId="0">Лист1!$B$60</definedName>
    <definedName name="sub_70" localSheetId="0">Лист1!$B$85</definedName>
    <definedName name="_xlnm.Print_Area" localSheetId="0">Лист1!$A$1:$L$108</definedName>
  </definedNames>
  <calcPr calcId="124519"/>
</workbook>
</file>

<file path=xl/calcChain.xml><?xml version="1.0" encoding="utf-8"?>
<calcChain xmlns="http://schemas.openxmlformats.org/spreadsheetml/2006/main">
  <c r="D24" i="1"/>
  <c r="E24"/>
  <c r="E26"/>
  <c r="D32"/>
  <c r="D11"/>
  <c r="D8" s="1"/>
  <c r="D28"/>
  <c r="E8"/>
  <c r="E38"/>
  <c r="I71" l="1"/>
  <c r="H71"/>
  <c r="F71"/>
  <c r="E71"/>
  <c r="N45"/>
  <c r="D45" l="1"/>
  <c r="D73" s="1"/>
  <c r="D38"/>
  <c r="F8"/>
  <c r="D40"/>
  <c r="D42"/>
  <c r="D41"/>
  <c r="F24"/>
  <c r="D30"/>
  <c r="D26" l="1"/>
  <c r="D71"/>
  <c r="C93" s="1"/>
  <c r="G73"/>
  <c r="G71" s="1"/>
  <c r="N36"/>
  <c r="K25" l="1"/>
  <c r="N38"/>
  <c r="N40"/>
</calcChain>
</file>

<file path=xl/sharedStrings.xml><?xml version="1.0" encoding="utf-8"?>
<sst xmlns="http://schemas.openxmlformats.org/spreadsheetml/2006/main" count="311" uniqueCount="107">
  <si>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</si>
  <si>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</si>
  <si>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</si>
  <si>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</si>
  <si>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</si>
  <si>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</si>
  <si>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</si>
  <si>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</si>
  <si>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</si>
  <si>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</si>
  <si>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</si>
  <si>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</si>
  <si>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</si>
  <si>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</si>
  <si>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</si>
  <si>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</si>
  <si>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</si>
  <si>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</si>
  <si>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</si>
  <si>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</si>
  <si>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</si>
  <si>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</si>
  <si>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</si>
  <si>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</si>
  <si>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</si>
  <si>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</si>
  <si>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</si>
  <si>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</si>
  <si>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</si>
  <si>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</si>
  <si>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</si>
  <si>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</si>
  <si>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</si>
  <si>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</si>
  <si>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</si>
  <si>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</si>
  <si>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</si>
  <si>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</si>
  <si>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</si>
  <si>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</si>
  <si>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</si>
  <si>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</si>
  <si>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</si>
  <si>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</si>
  <si>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</si>
  <si>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</si>
  <si>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</si>
  <si>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</si>
  <si>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</si>
  <si>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</si>
  <si>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</si>
  <si>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</si>
  <si>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</si>
  <si>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</si>
  <si>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</si>
  <si>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</si>
  <si>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</si>
  <si>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</si>
  <si>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</si>
  <si>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</si>
  <si>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</si>
  <si>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</si>
  <si>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</si>
  <si>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</si>
  <si>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</si>
  <si>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</si>
  <si>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</si>
  <si>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</si>
  <si>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</si>
  <si>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</si>
  <si>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</si>
  <si>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</si>
  <si>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</si>
  <si>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</si>
  <si>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</si>
  <si>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</si>
  <si>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</si>
  <si>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</si>
  <si>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</si>
  <si>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</si>
  <si>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</si>
  <si>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</si>
  <si>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</si>
  <si>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</si>
  <si>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</si>
  <si>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</si>
  <si>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</si>
  <si>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</si>
  <si>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</si>
  <si>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</si>
  <si>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</si>
  <si>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</si>
  <si>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</si>
  <si>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Таблица 2. Показатели по поступлениям и выплатам учреждения МБУ "ВСП Вектор"</t>
  </si>
  <si>
    <t>Таблица 2.1. Показатели выплат по расходам на закупку товаров, работ, услуг учреждения  МБУ "ВСП Вектор"</t>
  </si>
  <si>
    <t>А.В. Плешань</t>
  </si>
  <si>
    <t>на 2019год</t>
  </si>
  <si>
    <t>на ___________________ 2019 г.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</si>
  <si>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</si>
  <si>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</si>
  <si>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</si>
  <si>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</si>
  <si>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</si>
  <si>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</si>
  <si>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"ВСП Вектор" на                                        2019г.</t>
  </si>
  <si>
    <r>
      <t>Таблица 3. Сведения о средствах, поступающих во временное распоряжение учреждения МБУ "ВСП Вектор"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</si>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</sst>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Fill="1"/>
    <xf numFmtId="0" fontId="3" fillId="0" borderId="0" xfId="0" applyFont="1" applyFill="1" applyAlignment="1"/>
    <xf numFmtId="0" fontId="5" fillId="0" borderId="4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topLeftCell="A13" zoomScaleSheetLayoutView="100" workbookViewId="0">
      <selection activeCell="D29" sqref="D29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 s="38" customFormat="1">
      <c r="A1" s="42" t="s">
        <v>93</v>
      </c>
      <c r="B1" s="42"/>
      <c r="C1" s="42"/>
      <c r="D1" s="42"/>
      <c r="E1" s="42"/>
      <c r="F1" s="42"/>
      <c r="G1" s="42"/>
      <c r="H1" s="42"/>
    </row>
    <row r="2" spans="1:10">
      <c r="A2" s="36" t="s">
        <v>96</v>
      </c>
    </row>
    <row r="3" spans="1:10" ht="20.25" customHeight="1">
      <c r="A3" s="61" t="s">
        <v>0</v>
      </c>
      <c r="B3" s="24" t="s">
        <v>1</v>
      </c>
      <c r="C3" s="62" t="s">
        <v>3</v>
      </c>
      <c r="D3" s="61" t="s">
        <v>4</v>
      </c>
      <c r="E3" s="61"/>
      <c r="F3" s="61"/>
      <c r="G3" s="61"/>
      <c r="H3" s="61"/>
      <c r="I3" s="61"/>
      <c r="J3" s="61"/>
    </row>
    <row r="4" spans="1:10">
      <c r="A4" s="61"/>
      <c r="B4" s="24" t="s">
        <v>2</v>
      </c>
      <c r="C4" s="62"/>
      <c r="D4" s="61" t="s">
        <v>5</v>
      </c>
      <c r="E4" s="61" t="s">
        <v>6</v>
      </c>
      <c r="F4" s="61"/>
      <c r="G4" s="61"/>
      <c r="H4" s="61"/>
      <c r="I4" s="61"/>
      <c r="J4" s="61"/>
    </row>
    <row r="5" spans="1:10" ht="129.75" customHeight="1">
      <c r="A5" s="61"/>
      <c r="B5" s="25"/>
      <c r="C5" s="62"/>
      <c r="D5" s="61"/>
      <c r="E5" s="61" t="s">
        <v>7</v>
      </c>
      <c r="F5" s="62" t="s">
        <v>8</v>
      </c>
      <c r="G5" s="61" t="s">
        <v>9</v>
      </c>
      <c r="H5" s="61" t="s">
        <v>10</v>
      </c>
      <c r="I5" s="61" t="s">
        <v>11</v>
      </c>
      <c r="J5" s="61"/>
    </row>
    <row r="6" spans="1:10" ht="39" hidden="1" customHeight="1" thickBot="1">
      <c r="A6" s="61"/>
      <c r="B6" s="25"/>
      <c r="C6" s="62"/>
      <c r="D6" s="61"/>
      <c r="E6" s="61"/>
      <c r="F6" s="62"/>
      <c r="G6" s="61"/>
      <c r="H6" s="61"/>
      <c r="I6" s="24" t="s">
        <v>12</v>
      </c>
      <c r="J6" s="24" t="s">
        <v>13</v>
      </c>
    </row>
    <row r="7" spans="1:10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</row>
    <row r="8" spans="1:10" s="6" customFormat="1">
      <c r="A8" s="26" t="s">
        <v>14</v>
      </c>
      <c r="B8" s="27">
        <v>100</v>
      </c>
      <c r="C8" s="28" t="s">
        <v>15</v>
      </c>
      <c r="D8" s="29">
        <f>D11</f>
        <v>2927100</v>
      </c>
      <c r="E8" s="29">
        <f>E11</f>
        <v>2927100</v>
      </c>
      <c r="F8" s="29">
        <f>F21</f>
        <v>0</v>
      </c>
      <c r="G8" s="29"/>
      <c r="H8" s="29"/>
      <c r="I8" s="29"/>
      <c r="J8" s="29"/>
    </row>
    <row r="9" spans="1:10">
      <c r="A9" s="30" t="s">
        <v>16</v>
      </c>
      <c r="B9" s="24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0" t="s">
        <v>17</v>
      </c>
      <c r="B10" s="24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0" t="s">
        <v>18</v>
      </c>
      <c r="B11" s="24">
        <v>120</v>
      </c>
      <c r="C11" s="22"/>
      <c r="D11" s="19">
        <f>E11</f>
        <v>2927100</v>
      </c>
      <c r="E11" s="19">
        <v>2927100</v>
      </c>
      <c r="F11" s="22" t="s">
        <v>15</v>
      </c>
      <c r="G11" s="22" t="s">
        <v>15</v>
      </c>
      <c r="H11" s="19"/>
      <c r="I11" s="19"/>
      <c r="J11" s="19"/>
    </row>
    <row r="12" spans="1:10">
      <c r="A12" s="30" t="s">
        <v>19</v>
      </c>
      <c r="B12" s="24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0" t="s">
        <v>20</v>
      </c>
      <c r="B13" s="24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0" t="s">
        <v>16</v>
      </c>
      <c r="B14" s="24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0" t="s">
        <v>21</v>
      </c>
      <c r="B15" s="24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0" t="s">
        <v>22</v>
      </c>
      <c r="B16" s="24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0" t="s">
        <v>23</v>
      </c>
      <c r="B17" s="24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0" t="s">
        <v>24</v>
      </c>
      <c r="B18" s="24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0" t="s">
        <v>25</v>
      </c>
      <c r="B19" s="24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0" t="s">
        <v>26</v>
      </c>
      <c r="B20" s="24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0" t="s">
        <v>27</v>
      </c>
      <c r="B21" s="24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0" t="s">
        <v>28</v>
      </c>
      <c r="B22" s="24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0" t="s">
        <v>29</v>
      </c>
      <c r="B23" s="24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6" t="s">
        <v>30</v>
      </c>
      <c r="B24" s="27">
        <v>200</v>
      </c>
      <c r="C24" s="28" t="s">
        <v>15</v>
      </c>
      <c r="D24" s="22">
        <f>D26+D38+D45</f>
        <v>2927100</v>
      </c>
      <c r="E24" s="22">
        <f>E26+E38+E45</f>
        <v>2927100</v>
      </c>
      <c r="F24" s="22">
        <f>F26+F45</f>
        <v>0</v>
      </c>
      <c r="G24" s="22"/>
      <c r="H24" s="22"/>
      <c r="I24" s="22"/>
      <c r="J24" s="22"/>
    </row>
    <row r="25" spans="1:11">
      <c r="A25" s="30" t="s">
        <v>31</v>
      </c>
      <c r="B25" s="24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0" t="s">
        <v>32</v>
      </c>
      <c r="B26" s="24">
        <v>210</v>
      </c>
      <c r="C26" s="22"/>
      <c r="D26" s="21">
        <f>E26+F26</f>
        <v>2333100</v>
      </c>
      <c r="E26" s="22">
        <f>E28+E29+E30+E32</f>
        <v>2333100</v>
      </c>
      <c r="F26" s="22"/>
      <c r="G26" s="22"/>
      <c r="H26" s="22"/>
      <c r="I26" s="22"/>
      <c r="J26" s="22"/>
    </row>
    <row r="27" spans="1:11">
      <c r="A27" s="30" t="s">
        <v>19</v>
      </c>
      <c r="B27" s="31"/>
      <c r="C27" s="19"/>
      <c r="D27" s="22"/>
      <c r="E27" s="22"/>
      <c r="F27" s="22"/>
      <c r="G27" s="22"/>
      <c r="H27" s="22"/>
      <c r="I27" s="22"/>
      <c r="J27" s="22"/>
    </row>
    <row r="28" spans="1:11">
      <c r="A28" s="30" t="s">
        <v>33</v>
      </c>
      <c r="B28" s="24">
        <v>211</v>
      </c>
      <c r="C28" s="32">
        <v>111</v>
      </c>
      <c r="D28" s="21">
        <f>E28</f>
        <v>1715100</v>
      </c>
      <c r="E28" s="23">
        <v>1715100</v>
      </c>
      <c r="F28" s="22"/>
      <c r="G28" s="22"/>
      <c r="H28" s="22"/>
      <c r="I28" s="22"/>
      <c r="J28" s="22"/>
    </row>
    <row r="29" spans="1:11" ht="18" customHeight="1">
      <c r="A29" s="30" t="s">
        <v>34</v>
      </c>
      <c r="B29" s="24">
        <v>212</v>
      </c>
      <c r="C29" s="34">
        <v>112</v>
      </c>
      <c r="D29" s="21"/>
      <c r="E29" s="22"/>
      <c r="F29" s="22"/>
      <c r="G29" s="22"/>
      <c r="H29" s="22"/>
      <c r="I29" s="22"/>
      <c r="J29" s="22"/>
    </row>
    <row r="30" spans="1:11" ht="20.25" customHeight="1">
      <c r="A30" s="30" t="s">
        <v>35</v>
      </c>
      <c r="B30" s="24">
        <v>213</v>
      </c>
      <c r="C30" s="32">
        <v>119</v>
      </c>
      <c r="D30" s="21">
        <f>E30+F30</f>
        <v>518000</v>
      </c>
      <c r="E30" s="23">
        <v>518000</v>
      </c>
      <c r="F30" s="33"/>
      <c r="G30" s="22"/>
      <c r="H30" s="22"/>
      <c r="I30" s="22"/>
      <c r="J30" s="22"/>
    </row>
    <row r="31" spans="1:11">
      <c r="A31" s="30" t="s">
        <v>23</v>
      </c>
      <c r="B31" s="24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0" t="s">
        <v>36</v>
      </c>
      <c r="B32" s="24">
        <v>220</v>
      </c>
      <c r="C32" s="35">
        <v>113</v>
      </c>
      <c r="D32" s="22">
        <f>E32</f>
        <v>100000</v>
      </c>
      <c r="E32" s="22">
        <v>100000</v>
      </c>
      <c r="F32" s="22"/>
      <c r="G32" s="22"/>
      <c r="H32" s="22"/>
      <c r="I32" s="22"/>
      <c r="J32" s="22"/>
    </row>
    <row r="33" spans="1:14">
      <c r="A33" s="30" t="s">
        <v>19</v>
      </c>
      <c r="B33" s="24" t="s">
        <v>15</v>
      </c>
      <c r="C33" s="22" t="s">
        <v>15</v>
      </c>
      <c r="D33" s="22"/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0" t="s">
        <v>37</v>
      </c>
      <c r="B34" s="24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0" t="s">
        <v>38</v>
      </c>
      <c r="B35" s="24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0" t="s">
        <v>39</v>
      </c>
      <c r="B36" s="24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E38+E45+E28+E30</f>
        <v>2827100</v>
      </c>
    </row>
    <row r="37" spans="1:14">
      <c r="A37" s="30" t="s">
        <v>40</v>
      </c>
      <c r="B37" s="24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 ht="31.5">
      <c r="A38" s="30" t="s">
        <v>41</v>
      </c>
      <c r="B38" s="24">
        <v>230</v>
      </c>
      <c r="C38" s="22"/>
      <c r="D38" s="22">
        <f>E38+F38+I38</f>
        <v>15000</v>
      </c>
      <c r="E38" s="22">
        <f>E42+E41+E40</f>
        <v>15000</v>
      </c>
      <c r="F38" s="22"/>
      <c r="G38" s="22"/>
      <c r="H38" s="22"/>
      <c r="I38" s="22"/>
      <c r="J38" s="22"/>
      <c r="N38" s="20">
        <f>D38+D45+D26</f>
        <v>2927100</v>
      </c>
    </row>
    <row r="39" spans="1:14">
      <c r="A39" s="30" t="s">
        <v>19</v>
      </c>
      <c r="B39" s="24" t="s">
        <v>15</v>
      </c>
      <c r="C39" s="22" t="s">
        <v>15</v>
      </c>
      <c r="D39" s="22" t="s">
        <v>15</v>
      </c>
      <c r="E39" s="22" t="s">
        <v>15</v>
      </c>
      <c r="F39" s="22" t="s">
        <v>15</v>
      </c>
      <c r="G39" s="22" t="s">
        <v>15</v>
      </c>
      <c r="H39" s="22" t="s">
        <v>15</v>
      </c>
      <c r="I39" s="22" t="s">
        <v>15</v>
      </c>
      <c r="J39" s="22" t="s">
        <v>15</v>
      </c>
    </row>
    <row r="40" spans="1:14" ht="33.75" customHeight="1">
      <c r="A40" s="30" t="s">
        <v>85</v>
      </c>
      <c r="B40" s="24" t="s">
        <v>15</v>
      </c>
      <c r="C40" s="32">
        <v>851</v>
      </c>
      <c r="D40" s="22">
        <f>E40</f>
        <v>5000</v>
      </c>
      <c r="E40" s="22">
        <v>5000</v>
      </c>
      <c r="F40" s="22"/>
      <c r="G40" s="22" t="s">
        <v>15</v>
      </c>
      <c r="H40" s="22"/>
      <c r="I40" s="22"/>
      <c r="J40" s="22"/>
      <c r="N40" s="20">
        <f>D45+D40+D41+D42+D30+D28</f>
        <v>2827100</v>
      </c>
    </row>
    <row r="41" spans="1:14">
      <c r="A41" s="30" t="s">
        <v>87</v>
      </c>
      <c r="B41" s="24" t="s">
        <v>15</v>
      </c>
      <c r="C41" s="32">
        <v>852</v>
      </c>
      <c r="D41" s="22">
        <f>E41</f>
        <v>5000</v>
      </c>
      <c r="E41" s="22">
        <v>5000</v>
      </c>
      <c r="F41" s="22"/>
      <c r="G41" s="22" t="s">
        <v>15</v>
      </c>
      <c r="H41" s="22"/>
      <c r="I41" s="22"/>
      <c r="J41" s="22"/>
    </row>
    <row r="42" spans="1:14">
      <c r="A42" s="30" t="s">
        <v>86</v>
      </c>
      <c r="B42" s="24" t="s">
        <v>15</v>
      </c>
      <c r="C42" s="32">
        <v>853</v>
      </c>
      <c r="D42" s="22">
        <f>E42</f>
        <v>5000</v>
      </c>
      <c r="E42" s="22">
        <v>5000</v>
      </c>
      <c r="F42" s="22"/>
      <c r="G42" s="22" t="s">
        <v>15</v>
      </c>
      <c r="H42" s="22"/>
      <c r="I42" s="22"/>
      <c r="J42" s="22"/>
    </row>
    <row r="43" spans="1:14" ht="20.25" customHeight="1">
      <c r="A43" s="30" t="s">
        <v>42</v>
      </c>
      <c r="B43" s="24">
        <v>240</v>
      </c>
      <c r="C43" s="22"/>
      <c r="D43" s="22"/>
      <c r="E43" s="22"/>
      <c r="F43" s="22"/>
      <c r="G43" s="22"/>
      <c r="H43" s="22"/>
      <c r="I43" s="22"/>
      <c r="J43" s="22"/>
    </row>
    <row r="44" spans="1:14" ht="33" customHeight="1">
      <c r="A44" s="30" t="s">
        <v>43</v>
      </c>
      <c r="B44" s="24">
        <v>250</v>
      </c>
      <c r="C44" s="22"/>
      <c r="D44" s="22"/>
      <c r="E44" s="22"/>
      <c r="F44" s="22"/>
      <c r="G44" s="22"/>
      <c r="H44" s="22"/>
      <c r="I44" s="22"/>
      <c r="J44" s="22"/>
    </row>
    <row r="45" spans="1:14" ht="47.25">
      <c r="A45" s="30" t="s">
        <v>44</v>
      </c>
      <c r="B45" s="24">
        <v>260</v>
      </c>
      <c r="C45" s="22" t="s">
        <v>45</v>
      </c>
      <c r="D45" s="22">
        <f>E45+F45+G45+I45</f>
        <v>579000</v>
      </c>
      <c r="E45" s="22">
        <v>579000</v>
      </c>
      <c r="F45" s="22"/>
      <c r="G45" s="22"/>
      <c r="H45" s="22"/>
      <c r="I45" s="22"/>
      <c r="J45" s="22"/>
      <c r="N45" s="20">
        <f>E45+E42+E41+E40+E30+E29+E28</f>
        <v>2827100</v>
      </c>
    </row>
    <row r="46" spans="1:14" ht="36.75" customHeight="1">
      <c r="A46" s="30" t="s">
        <v>46</v>
      </c>
      <c r="B46" s="24">
        <v>300</v>
      </c>
      <c r="C46" s="22" t="s">
        <v>15</v>
      </c>
      <c r="D46" s="22"/>
      <c r="E46" s="22"/>
      <c r="F46" s="22"/>
      <c r="G46" s="22"/>
      <c r="H46" s="22"/>
      <c r="I46" s="22"/>
      <c r="J46" s="22"/>
    </row>
    <row r="47" spans="1:14">
      <c r="A47" s="30" t="s">
        <v>19</v>
      </c>
      <c r="B47" s="24" t="s">
        <v>15</v>
      </c>
      <c r="C47" s="22" t="s">
        <v>15</v>
      </c>
      <c r="D47" s="22" t="s">
        <v>15</v>
      </c>
      <c r="E47" s="22" t="s">
        <v>15</v>
      </c>
      <c r="F47" s="22" t="s">
        <v>15</v>
      </c>
      <c r="G47" s="22" t="s">
        <v>15</v>
      </c>
      <c r="H47" s="22" t="s">
        <v>15</v>
      </c>
      <c r="I47" s="22" t="s">
        <v>15</v>
      </c>
      <c r="J47" s="22" t="s">
        <v>15</v>
      </c>
    </row>
    <row r="48" spans="1:14">
      <c r="A48" s="30" t="s">
        <v>47</v>
      </c>
      <c r="B48" s="24">
        <v>310</v>
      </c>
      <c r="C48" s="22"/>
      <c r="D48" s="22"/>
      <c r="E48" s="22"/>
      <c r="F48" s="22"/>
      <c r="G48" s="22" t="s">
        <v>15</v>
      </c>
      <c r="H48" s="22"/>
      <c r="I48" s="22"/>
      <c r="J48" s="22"/>
    </row>
    <row r="49" spans="1:10" ht="39.75" customHeight="1">
      <c r="A49" s="30" t="s">
        <v>48</v>
      </c>
      <c r="B49" s="24">
        <v>320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>
      <c r="A50" s="30" t="s">
        <v>23</v>
      </c>
      <c r="B50" s="24" t="s">
        <v>23</v>
      </c>
      <c r="C50" s="22" t="s">
        <v>23</v>
      </c>
      <c r="D50" s="22"/>
      <c r="E50" s="22"/>
      <c r="F50" s="22"/>
      <c r="G50" s="22"/>
      <c r="H50" s="22"/>
      <c r="I50" s="22"/>
      <c r="J50" s="22"/>
    </row>
    <row r="51" spans="1:10" ht="31.5">
      <c r="A51" s="30" t="s">
        <v>49</v>
      </c>
      <c r="B51" s="24">
        <v>400</v>
      </c>
      <c r="C51" s="22" t="s">
        <v>15</v>
      </c>
      <c r="D51" s="22"/>
      <c r="E51" s="22"/>
      <c r="F51" s="22"/>
      <c r="G51" s="22" t="s">
        <v>15</v>
      </c>
      <c r="H51" s="22"/>
      <c r="I51" s="22"/>
      <c r="J51" s="22"/>
    </row>
    <row r="52" spans="1:10">
      <c r="A52" s="30" t="s">
        <v>19</v>
      </c>
      <c r="B52" s="24" t="s">
        <v>15</v>
      </c>
      <c r="C52" s="22" t="s">
        <v>15</v>
      </c>
      <c r="D52" s="22" t="s">
        <v>15</v>
      </c>
      <c r="E52" s="22" t="s">
        <v>15</v>
      </c>
      <c r="F52" s="22" t="s">
        <v>15</v>
      </c>
      <c r="G52" s="22" t="s">
        <v>15</v>
      </c>
      <c r="H52" s="22" t="s">
        <v>15</v>
      </c>
      <c r="I52" s="22" t="s">
        <v>15</v>
      </c>
      <c r="J52" s="22" t="s">
        <v>15</v>
      </c>
    </row>
    <row r="53" spans="1:10" ht="22.5" customHeight="1">
      <c r="A53" s="30" t="s">
        <v>50</v>
      </c>
      <c r="B53" s="24">
        <v>410</v>
      </c>
      <c r="C53" s="22"/>
      <c r="D53" s="22"/>
      <c r="E53" s="22"/>
      <c r="F53" s="22"/>
      <c r="G53" s="22" t="s">
        <v>15</v>
      </c>
      <c r="H53" s="22"/>
      <c r="I53" s="22"/>
      <c r="J53" s="22"/>
    </row>
    <row r="54" spans="1:10" ht="34.5" customHeight="1">
      <c r="A54" s="30" t="s">
        <v>51</v>
      </c>
      <c r="B54" s="24">
        <v>420</v>
      </c>
      <c r="C54" s="22"/>
      <c r="D54" s="22"/>
      <c r="E54" s="22"/>
      <c r="F54" s="22"/>
      <c r="G54" s="22" t="s">
        <v>15</v>
      </c>
      <c r="H54" s="22"/>
      <c r="I54" s="22"/>
      <c r="J54" s="22" t="s">
        <v>52</v>
      </c>
    </row>
    <row r="55" spans="1:10">
      <c r="A55" s="30" t="s">
        <v>23</v>
      </c>
      <c r="B55" s="24" t="s">
        <v>23</v>
      </c>
      <c r="C55" s="22" t="s">
        <v>23</v>
      </c>
      <c r="D55" s="22"/>
      <c r="E55" s="22"/>
      <c r="F55" s="22"/>
      <c r="G55" s="22"/>
      <c r="H55" s="22"/>
      <c r="I55" s="22"/>
      <c r="J55" s="22"/>
    </row>
    <row r="56" spans="1:10" ht="21.75" customHeight="1">
      <c r="A56" s="30" t="s">
        <v>53</v>
      </c>
      <c r="B56" s="24">
        <v>500</v>
      </c>
      <c r="C56" s="22" t="s">
        <v>15</v>
      </c>
      <c r="D56" s="22"/>
      <c r="E56" s="22"/>
      <c r="F56" s="22"/>
      <c r="G56" s="22"/>
      <c r="H56" s="22"/>
      <c r="I56" s="22"/>
      <c r="J56" s="22"/>
    </row>
    <row r="57" spans="1:10">
      <c r="A57" s="30" t="s">
        <v>16</v>
      </c>
      <c r="B57" s="24" t="s">
        <v>15</v>
      </c>
      <c r="C57" s="22" t="s">
        <v>15</v>
      </c>
      <c r="D57" s="22" t="s">
        <v>15</v>
      </c>
      <c r="E57" s="22" t="s">
        <v>15</v>
      </c>
      <c r="F57" s="22" t="s">
        <v>15</v>
      </c>
      <c r="G57" s="22" t="s">
        <v>15</v>
      </c>
      <c r="H57" s="22" t="s">
        <v>15</v>
      </c>
      <c r="I57" s="22" t="s">
        <v>15</v>
      </c>
      <c r="J57" s="22" t="s">
        <v>15</v>
      </c>
    </row>
    <row r="58" spans="1:10" ht="50.25" customHeight="1">
      <c r="A58" s="30" t="s">
        <v>54</v>
      </c>
      <c r="B58" s="24">
        <v>510</v>
      </c>
      <c r="C58" s="22"/>
      <c r="D58" s="22"/>
      <c r="E58" s="22" t="s">
        <v>15</v>
      </c>
      <c r="F58" s="22"/>
      <c r="G58" s="22"/>
      <c r="H58" s="22" t="s">
        <v>15</v>
      </c>
      <c r="I58" s="22" t="s">
        <v>15</v>
      </c>
      <c r="J58" s="22" t="s">
        <v>15</v>
      </c>
    </row>
    <row r="59" spans="1:10" ht="82.5" customHeight="1">
      <c r="A59" s="30" t="s">
        <v>55</v>
      </c>
      <c r="B59" s="24">
        <v>520</v>
      </c>
      <c r="C59" s="22"/>
      <c r="D59" s="22"/>
      <c r="E59" s="22"/>
      <c r="F59" s="22" t="s">
        <v>15</v>
      </c>
      <c r="G59" s="22" t="s">
        <v>15</v>
      </c>
      <c r="H59" s="22" t="s">
        <v>15</v>
      </c>
      <c r="I59" s="22" t="s">
        <v>15</v>
      </c>
      <c r="J59" s="22" t="s">
        <v>15</v>
      </c>
    </row>
    <row r="60" spans="1:10">
      <c r="A60" s="30" t="s">
        <v>56</v>
      </c>
      <c r="B60" s="24">
        <v>600</v>
      </c>
      <c r="C60" s="22" t="s">
        <v>15</v>
      </c>
      <c r="D60" s="22"/>
      <c r="E60" s="22"/>
      <c r="F60" s="22"/>
      <c r="G60" s="22"/>
      <c r="H60" s="22"/>
      <c r="I60" s="22"/>
      <c r="J60" s="22"/>
    </row>
    <row r="61" spans="1:10">
      <c r="A61" s="11"/>
    </row>
    <row r="62" spans="1:10" s="38" customFormat="1">
      <c r="A62" s="39" t="s">
        <v>94</v>
      </c>
      <c r="B62" s="39"/>
      <c r="C62" s="39"/>
      <c r="D62" s="39"/>
      <c r="E62" s="39"/>
      <c r="F62" s="39"/>
      <c r="G62" s="39"/>
      <c r="H62" s="39"/>
    </row>
    <row r="63" spans="1:10">
      <c r="A63" s="36" t="s">
        <v>97</v>
      </c>
    </row>
    <row r="64" spans="1:10" ht="16.5" thickBot="1">
      <c r="A64" s="11"/>
    </row>
    <row r="65" spans="1:12" ht="16.5" thickBot="1">
      <c r="A65" s="43" t="s">
        <v>0</v>
      </c>
      <c r="B65" s="46" t="s">
        <v>57</v>
      </c>
      <c r="C65" s="46" t="s">
        <v>58</v>
      </c>
      <c r="D65" s="49" t="s">
        <v>59</v>
      </c>
      <c r="E65" s="50"/>
      <c r="F65" s="50"/>
      <c r="G65" s="50"/>
      <c r="H65" s="50"/>
      <c r="I65" s="50"/>
      <c r="J65" s="50"/>
      <c r="K65" s="50"/>
      <c r="L65" s="51"/>
    </row>
    <row r="66" spans="1:12" ht="16.5" thickBot="1">
      <c r="A66" s="44"/>
      <c r="B66" s="47"/>
      <c r="C66" s="47"/>
      <c r="D66" s="52" t="s">
        <v>60</v>
      </c>
      <c r="E66" s="53"/>
      <c r="F66" s="54"/>
      <c r="G66" s="49" t="s">
        <v>16</v>
      </c>
      <c r="H66" s="50"/>
      <c r="I66" s="50"/>
      <c r="J66" s="50"/>
      <c r="K66" s="50"/>
      <c r="L66" s="51"/>
    </row>
    <row r="67" spans="1:12" ht="90" customHeight="1" thickBot="1">
      <c r="A67" s="44"/>
      <c r="B67" s="47"/>
      <c r="C67" s="47"/>
      <c r="D67" s="55"/>
      <c r="E67" s="56"/>
      <c r="F67" s="57"/>
      <c r="G67" s="58" t="s">
        <v>61</v>
      </c>
      <c r="H67" s="59"/>
      <c r="I67" s="60"/>
      <c r="J67" s="58" t="s">
        <v>62</v>
      </c>
      <c r="K67" s="59"/>
      <c r="L67" s="60"/>
    </row>
    <row r="68" spans="1:12" ht="47.25">
      <c r="A68" s="44"/>
      <c r="B68" s="47"/>
      <c r="C68" s="47"/>
      <c r="D68" s="46" t="s">
        <v>98</v>
      </c>
      <c r="E68" s="37" t="s">
        <v>99</v>
      </c>
      <c r="F68" s="37" t="s">
        <v>100</v>
      </c>
      <c r="G68" s="46" t="s">
        <v>98</v>
      </c>
      <c r="H68" s="37" t="s">
        <v>99</v>
      </c>
      <c r="I68" s="37" t="s">
        <v>100</v>
      </c>
      <c r="J68" s="37" t="s">
        <v>101</v>
      </c>
      <c r="K68" s="37" t="s">
        <v>102</v>
      </c>
      <c r="L68" s="37" t="s">
        <v>103</v>
      </c>
    </row>
    <row r="69" spans="1:12" ht="63" customHeight="1" thickBot="1">
      <c r="A69" s="45"/>
      <c r="B69" s="48"/>
      <c r="C69" s="48"/>
      <c r="D69" s="48"/>
      <c r="E69" s="12" t="s">
        <v>63</v>
      </c>
      <c r="F69" s="12" t="s">
        <v>63</v>
      </c>
      <c r="G69" s="48"/>
      <c r="H69" s="12" t="s">
        <v>63</v>
      </c>
      <c r="I69" s="12" t="s">
        <v>63</v>
      </c>
      <c r="J69" s="12" t="s">
        <v>64</v>
      </c>
      <c r="K69" s="12" t="s">
        <v>63</v>
      </c>
      <c r="L69" s="12" t="s">
        <v>63</v>
      </c>
    </row>
    <row r="70" spans="1:12" ht="16.5" thickBot="1">
      <c r="A70" s="5">
        <v>1</v>
      </c>
      <c r="B70" s="4">
        <v>2</v>
      </c>
      <c r="C70" s="4">
        <v>3</v>
      </c>
      <c r="D70" s="4">
        <v>4</v>
      </c>
      <c r="E70" s="4">
        <v>5</v>
      </c>
      <c r="F70" s="4">
        <v>6</v>
      </c>
      <c r="G70" s="4">
        <v>7</v>
      </c>
      <c r="H70" s="4">
        <v>8</v>
      </c>
      <c r="I70" s="4">
        <v>9</v>
      </c>
      <c r="J70" s="4">
        <v>10</v>
      </c>
      <c r="K70" s="4">
        <v>11</v>
      </c>
      <c r="L70" s="4">
        <v>12</v>
      </c>
    </row>
    <row r="71" spans="1:12" ht="43.5" customHeight="1" thickBot="1">
      <c r="A71" s="5" t="s">
        <v>65</v>
      </c>
      <c r="B71" s="4">
        <v>1</v>
      </c>
      <c r="C71" s="4" t="s">
        <v>15</v>
      </c>
      <c r="D71" s="18">
        <f t="shared" ref="D71:I71" si="0">D73</f>
        <v>579000</v>
      </c>
      <c r="E71" s="18">
        <f t="shared" si="0"/>
        <v>0</v>
      </c>
      <c r="F71" s="18">
        <f t="shared" si="0"/>
        <v>0</v>
      </c>
      <c r="G71" s="18">
        <f t="shared" si="0"/>
        <v>579000</v>
      </c>
      <c r="H71" s="18">
        <f t="shared" si="0"/>
        <v>0</v>
      </c>
      <c r="I71" s="18">
        <f t="shared" si="0"/>
        <v>0</v>
      </c>
      <c r="J71" s="8"/>
      <c r="K71" s="8"/>
      <c r="L71" s="8"/>
    </row>
    <row r="72" spans="1:12" ht="60" customHeight="1" thickBot="1">
      <c r="A72" s="5" t="s">
        <v>66</v>
      </c>
      <c r="B72" s="4">
        <v>1001</v>
      </c>
      <c r="C72" s="4" t="s">
        <v>15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ht="32.25" thickBot="1">
      <c r="A73" s="5" t="s">
        <v>67</v>
      </c>
      <c r="B73" s="4">
        <v>2001</v>
      </c>
      <c r="C73" s="4" t="s">
        <v>15</v>
      </c>
      <c r="D73" s="18">
        <f>D45</f>
        <v>579000</v>
      </c>
      <c r="E73" s="18"/>
      <c r="F73" s="18"/>
      <c r="G73" s="18">
        <f>D73</f>
        <v>579000</v>
      </c>
      <c r="H73" s="18"/>
      <c r="I73" s="18"/>
      <c r="J73" s="8"/>
      <c r="K73" s="8"/>
      <c r="L73" s="8"/>
    </row>
    <row r="74" spans="1:12" ht="16.5" thickBot="1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6" spans="1:12" s="38" customFormat="1" ht="18.75" customHeight="1">
      <c r="A76" s="42" t="s">
        <v>105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ht="18.75" customHeight="1">
      <c r="A77" s="63" t="s">
        <v>68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</row>
    <row r="78" spans="1:12" ht="16.5" thickBot="1">
      <c r="A78" s="11"/>
    </row>
    <row r="79" spans="1:12" ht="16.5" thickBot="1">
      <c r="A79" s="3" t="s">
        <v>0</v>
      </c>
      <c r="B79" s="3" t="s">
        <v>57</v>
      </c>
      <c r="C79" s="5" t="s">
        <v>69</v>
      </c>
    </row>
    <row r="80" spans="1:12" ht="16.5" thickBot="1">
      <c r="A80" s="3">
        <v>1</v>
      </c>
      <c r="B80" s="3">
        <v>2</v>
      </c>
      <c r="C80" s="5">
        <v>3</v>
      </c>
    </row>
    <row r="81" spans="1:3" ht="16.5" thickBot="1">
      <c r="A81" s="7" t="s">
        <v>53</v>
      </c>
      <c r="B81" s="4">
        <v>10</v>
      </c>
      <c r="C81" s="8"/>
    </row>
    <row r="82" spans="1:3" ht="16.5" thickBot="1">
      <c r="A82" s="7" t="s">
        <v>56</v>
      </c>
      <c r="B82" s="4">
        <v>20</v>
      </c>
      <c r="C82" s="8"/>
    </row>
    <row r="83" spans="1:3" ht="16.5" thickBot="1">
      <c r="A83" s="7" t="s">
        <v>70</v>
      </c>
      <c r="B83" s="4">
        <v>30</v>
      </c>
      <c r="C83" s="40"/>
    </row>
    <row r="84" spans="1:3" ht="16.5" thickBot="1">
      <c r="A84" s="14"/>
      <c r="B84" s="8"/>
      <c r="C84" s="40"/>
    </row>
    <row r="85" spans="1:3" ht="16.5" thickBot="1">
      <c r="A85" s="7" t="s">
        <v>71</v>
      </c>
      <c r="B85" s="4">
        <v>40</v>
      </c>
      <c r="C85" s="40"/>
    </row>
    <row r="86" spans="1:3" ht="16.5" thickBot="1">
      <c r="A86" s="13"/>
      <c r="B86" s="10"/>
      <c r="C86" s="10"/>
    </row>
    <row r="87" spans="1:3">
      <c r="A87" s="11"/>
    </row>
    <row r="88" spans="1:3">
      <c r="A88" s="36" t="s">
        <v>104</v>
      </c>
    </row>
    <row r="89" spans="1:3" ht="16.5" thickBot="1">
      <c r="A89" s="11"/>
    </row>
    <row r="90" spans="1:3" ht="16.5" thickBot="1">
      <c r="A90" s="3" t="s">
        <v>0</v>
      </c>
      <c r="B90" s="3" t="s">
        <v>57</v>
      </c>
      <c r="C90" s="5" t="s">
        <v>69</v>
      </c>
    </row>
    <row r="91" spans="1:3" ht="16.5" thickBot="1">
      <c r="A91" s="5">
        <v>1</v>
      </c>
      <c r="B91" s="4">
        <v>2</v>
      </c>
      <c r="C91" s="4">
        <v>3</v>
      </c>
    </row>
    <row r="92" spans="1:3" ht="32.25" thickBot="1">
      <c r="A92" s="7" t="s">
        <v>72</v>
      </c>
      <c r="B92" s="4">
        <v>10</v>
      </c>
      <c r="C92" s="8"/>
    </row>
    <row r="93" spans="1:3" ht="95.25" thickBot="1">
      <c r="A93" s="15" t="s">
        <v>73</v>
      </c>
      <c r="B93" s="4">
        <v>20</v>
      </c>
      <c r="C93" s="18">
        <f>D71</f>
        <v>579000</v>
      </c>
    </row>
    <row r="94" spans="1:3" ht="32.25" thickBot="1">
      <c r="A94" s="16" t="s">
        <v>74</v>
      </c>
      <c r="B94" s="9">
        <v>30</v>
      </c>
      <c r="C94" s="41"/>
    </row>
    <row r="95" spans="1:3">
      <c r="A95" s="11"/>
    </row>
    <row r="96" spans="1:3">
      <c r="A96" s="17" t="s">
        <v>75</v>
      </c>
    </row>
    <row r="97" spans="1:6">
      <c r="A97" s="1"/>
    </row>
    <row r="98" spans="1:6">
      <c r="A98" s="17" t="s">
        <v>76</v>
      </c>
      <c r="B98" s="17" t="s">
        <v>77</v>
      </c>
      <c r="E98" s="2" t="s">
        <v>95</v>
      </c>
    </row>
    <row r="99" spans="1:6">
      <c r="A99" s="17" t="s">
        <v>78</v>
      </c>
      <c r="B99" s="17" t="s">
        <v>79</v>
      </c>
      <c r="D99" s="17" t="s">
        <v>81</v>
      </c>
    </row>
    <row r="100" spans="1:6">
      <c r="A100" s="11" t="s">
        <v>80</v>
      </c>
      <c r="B100" s="64" t="s">
        <v>88</v>
      </c>
      <c r="C100" s="64"/>
      <c r="D100" s="64"/>
      <c r="E100" s="2" t="s">
        <v>106</v>
      </c>
    </row>
    <row r="101" spans="1:6">
      <c r="A101" s="11" t="s">
        <v>78</v>
      </c>
      <c r="B101" s="11" t="s">
        <v>79</v>
      </c>
      <c r="D101" s="63" t="s">
        <v>81</v>
      </c>
      <c r="E101" s="63"/>
      <c r="F101" s="63"/>
    </row>
    <row r="102" spans="1:6">
      <c r="A102" s="11"/>
    </row>
    <row r="103" spans="1:6">
      <c r="A103" s="11" t="s">
        <v>90</v>
      </c>
    </row>
    <row r="104" spans="1:6">
      <c r="A104" s="17" t="s">
        <v>91</v>
      </c>
      <c r="B104" s="17" t="s">
        <v>82</v>
      </c>
      <c r="E104" s="2" t="s">
        <v>89</v>
      </c>
    </row>
    <row r="105" spans="1:6">
      <c r="A105" s="17" t="s">
        <v>83</v>
      </c>
      <c r="C105" s="17" t="s">
        <v>84</v>
      </c>
      <c r="D105" s="17" t="s">
        <v>81</v>
      </c>
    </row>
    <row r="106" spans="1:6">
      <c r="A106" s="11"/>
    </row>
    <row r="107" spans="1:6">
      <c r="A107" s="17"/>
    </row>
    <row r="108" spans="1:6">
      <c r="A108" s="17" t="s">
        <v>92</v>
      </c>
    </row>
  </sheetData>
  <mergeCells count="25">
    <mergeCell ref="D101:F101"/>
    <mergeCell ref="B100:D100"/>
    <mergeCell ref="D4:D6"/>
    <mergeCell ref="E4:J4"/>
    <mergeCell ref="E5:E6"/>
    <mergeCell ref="F5:F6"/>
    <mergeCell ref="G5:G6"/>
    <mergeCell ref="H5:H6"/>
    <mergeCell ref="I5:J5"/>
    <mergeCell ref="A76:L76"/>
    <mergeCell ref="A77:L77"/>
    <mergeCell ref="A1:H1"/>
    <mergeCell ref="A65:A69"/>
    <mergeCell ref="B65:B69"/>
    <mergeCell ref="C65:C69"/>
    <mergeCell ref="D65:L65"/>
    <mergeCell ref="D66:F67"/>
    <mergeCell ref="G66:L66"/>
    <mergeCell ref="G67:I67"/>
    <mergeCell ref="J67:L67"/>
    <mergeCell ref="D68:D69"/>
    <mergeCell ref="G68:G69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7" r:id="rId3" display="garantf1://70253464.0/"/>
    <hyperlink ref="J67" r:id="rId4" display="garantf1://12088083.0/"/>
    <hyperlink ref="A93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0" max="16383" man="1"/>
    <brk id="87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2019-01-15T09:42:55Z</dcterms:modified>
</cp:coreProperties>
</file>