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definedNames>
    <definedName name="sub_10" localSheetId="0">Лист1!$B$71</definedName>
    <definedName name="sub_10100" localSheetId="1">Лист2!#REF!</definedName>
    <definedName name="sub_10110" localSheetId="1">Лист2!#REF!</definedName>
    <definedName name="sub_10130" localSheetId="0">Лист1!$A$76</definedName>
    <definedName name="sub_10140" localSheetId="0">Лист1!$A$88</definedName>
    <definedName name="sub_10141" localSheetId="0">Лист1!$A$96</definedName>
    <definedName name="sub_110" localSheetId="0">Лист1!$B$10</definedName>
    <definedName name="sub_1121" localSheetId="0">Лист1!$A$62</definedName>
    <definedName name="sub_120" localSheetId="0">Лист1!$B$11</definedName>
    <definedName name="sub_121" localSheetId="0">Лист1!$B$13</definedName>
    <definedName name="sub_123" localSheetId="0">Лист1!$B$18</definedName>
    <definedName name="sub_130" localSheetId="0">Лист1!$B$19</definedName>
    <definedName name="sub_140" localSheetId="0">Лист1!$B$20</definedName>
    <definedName name="sub_150" localSheetId="0">Лист1!$B$21</definedName>
    <definedName name="sub_160" localSheetId="0">Лист1!$B$23</definedName>
    <definedName name="sub_170" localSheetId="0">Лист1!$B$22</definedName>
    <definedName name="sub_200" localSheetId="0">Лист1!$B$24</definedName>
    <definedName name="sub_210" localSheetId="0">Лист1!$B$26</definedName>
    <definedName name="sub_211" localSheetId="0">Лист1!$B$28</definedName>
    <definedName name="sub_212" localSheetId="0">Лист1!$B$29</definedName>
    <definedName name="sub_213" localSheetId="0">Лист1!$B$30</definedName>
    <definedName name="sub_220" localSheetId="0">Лист1!$B$32</definedName>
    <definedName name="sub_221" localSheetId="0">Лист1!$B$34</definedName>
    <definedName name="sub_222" localSheetId="0">Лист1!$B$35</definedName>
    <definedName name="sub_223" localSheetId="0">Лист1!$B$36</definedName>
    <definedName name="sub_224" localSheetId="0">Лист1!$B$37</definedName>
    <definedName name="sub_232" localSheetId="0">Лист1!$B$38</definedName>
    <definedName name="sub_233" localSheetId="0">Лист1!$B$43</definedName>
    <definedName name="sub_240" localSheetId="0">Лист1!$B$45</definedName>
    <definedName name="sub_300" localSheetId="0">Лист1!$B$46</definedName>
    <definedName name="sub_310" localSheetId="0">Лист1!$B$48</definedName>
    <definedName name="sub_320" localSheetId="0">Лист1!$B$49</definedName>
    <definedName name="sub_400" localSheetId="0">Лист1!$B$51</definedName>
    <definedName name="sub_410" localSheetId="0">Лист1!$B$53</definedName>
    <definedName name="sub_420" localSheetId="0">Лист1!$B$54</definedName>
    <definedName name="sub_500" localSheetId="0">Лист1!$B$56</definedName>
    <definedName name="sub_600" localSheetId="0">Лист1!$B$60</definedName>
    <definedName name="sub_70" localSheetId="0">Лист1!$B$85</definedName>
    <definedName name="_xlnm.Print_Area" localSheetId="0">Лист1!$A$1:$L$108</definedName>
  </definedNames>
  <calcPr calcId="124519"/>
</workbook>
</file>

<file path=xl/calcChain.xml><?xml version="1.0" encoding="utf-8"?>
<calcChain xmlns="http://schemas.openxmlformats.org/spreadsheetml/2006/main">
  <c r="D24" i="1"/>
  <c r="E24"/>
  <c r="E26"/>
  <c r="D32"/>
  <c r="D11"/>
  <c r="D8" s="1"/>
  <c r="D28"/>
  <c r="E8"/>
  <c r="E38"/>
  <c r="I71" l="1"/>
  <c r="H71"/>
  <c r="F71"/>
  <c r="E71"/>
  <c r="N45"/>
  <c r="D45" l="1"/>
  <c r="D73" s="1"/>
  <c r="D38"/>
  <c r="F8"/>
  <c r="D40"/>
  <c r="D42"/>
  <c r="D41"/>
  <c r="F24"/>
  <c r="D30"/>
  <c r="D26" l="1"/>
  <c r="D71"/>
  <c r="C93" s="1"/>
  <c r="G73"/>
  <c r="G71" s="1"/>
  <c r="N36"/>
  <c r="K25" l="1"/>
  <c r="N38"/>
  <c r="N40"/>
</calcChain>
</file>

<file path=xl/sharedStrings.xml><?xml version="1.0" encoding="utf-8"?>
<sst xmlns="http://schemas.openxmlformats.org/spreadsheetml/2006/main" count="311" uniqueCount="107">
  <si>
    <t>Наименование показателя</t>
  </si>
  <si>
    <t>Код</t>
  </si>
  <si>
    <t>строки</t>
  </si>
  <si>
    <t>Код по бюджетной классификации Российской Федерации</t>
  </si>
  <si>
    <t>Объем финансового обеспечения, руб.</t>
  </si>
  <si>
    <t>Всего</t>
  </si>
  <si>
    <t>в том числе</t>
  </si>
  <si>
    <t>субсидия на финансовое обеспечение выполнения  муниципального задания</t>
  </si>
  <si>
    <t>субсидии, предоставляемые в соответствии с абзацем вторым пункта 1 статьи 78.1 Бюджетного кодекса Российской Федерации</t>
  </si>
  <si>
    <t>субсидии на осуществление капитальных вложений</t>
  </si>
  <si>
    <t>средства обязательного медицинского страхования</t>
  </si>
  <si>
    <t>поступления от оказания услуг (выполнения работ) на платной основе и от иной приносящей доход деятельности</t>
  </si>
  <si>
    <t>всего</t>
  </si>
  <si>
    <t>из них гранты</t>
  </si>
  <si>
    <t>Поступления от доходов, всего</t>
  </si>
  <si>
    <t>X</t>
  </si>
  <si>
    <t>в том числе:</t>
  </si>
  <si>
    <t>Доходы от собственности</t>
  </si>
  <si>
    <t>Доходы от оказания услуг (работ)</t>
  </si>
  <si>
    <t>из них:</t>
  </si>
  <si>
    <t>доходы от оказания учреждением услуг (выполнения работ), являющихся основными, предоставление которых для физических и юридических лиц осуществляется на платной основе</t>
  </si>
  <si>
    <t>наименование услуги (работы) N 1</t>
  </si>
  <si>
    <t>наименование услуги (работы) N 2</t>
  </si>
  <si>
    <t>...</t>
  </si>
  <si>
    <t>доходы от иных видов деятельности</t>
  </si>
  <si>
    <t>Доходы от штрафов, пеней, иных сумм принудительного изъятия</t>
  </si>
  <si>
    <t>Безвозмездные поступления от наднациональных организаций, правительств иностранных государств, международных финансовых организаций</t>
  </si>
  <si>
    <t>Иные субсидии, предоставленные из бюджета</t>
  </si>
  <si>
    <t>Прочие доходы</t>
  </si>
  <si>
    <t>Доходы от операций с активами</t>
  </si>
  <si>
    <t>Выплаты по расходам, всего</t>
  </si>
  <si>
    <t>в том числе на:</t>
  </si>
  <si>
    <t>выплаты персоналу, всего</t>
  </si>
  <si>
    <t>оплата труда</t>
  </si>
  <si>
    <t>иные выплаты, за исключением оплаты труда</t>
  </si>
  <si>
    <t>начисления на выплаты по оплате труда</t>
  </si>
  <si>
    <t>социальные и иные выплаты населению, всего</t>
  </si>
  <si>
    <t>социальные выплаты гражданам, кроме публичных нормативных социальных выплат</t>
  </si>
  <si>
    <t>стипендии</t>
  </si>
  <si>
    <t>премии и гранты</t>
  </si>
  <si>
    <t>иные выплаты населению</t>
  </si>
  <si>
    <t>уплата налогов, сборов и иных платежей, всего</t>
  </si>
  <si>
    <t xml:space="preserve">безвозмездные перечисления организациям </t>
  </si>
  <si>
    <t>прочие расходы  (кроме расходов  на закупку товаров, работ, услуг)</t>
  </si>
  <si>
    <t>расходы на  закупку  товаров, работ и услуг для обеспечения муниципальных нужд</t>
  </si>
  <si>
    <t>Х</t>
  </si>
  <si>
    <t>Поступление финансовых активов, всего</t>
  </si>
  <si>
    <t>поступление на счета бюджетов</t>
  </si>
  <si>
    <t>увеличение стоимости иных финансовых активов</t>
  </si>
  <si>
    <t>Выбытие финансовых активов, всего</t>
  </si>
  <si>
    <t>выбытие со счетов бюджетов</t>
  </si>
  <si>
    <t>уменьшение стоимости иных финансовых активов</t>
  </si>
  <si>
    <t>V</t>
  </si>
  <si>
    <t>Остаток средств на начало года</t>
  </si>
  <si>
    <t>возврат неиспользованных остатков субсидий прошлых лет в доход бюджета</t>
  </si>
  <si>
    <t>возврат остатка субсидии на выполнение муниципального задания в объеме, соответствующем недостигнутым показателям муниципального задания</t>
  </si>
  <si>
    <t>Остаток средств на конец года</t>
  </si>
  <si>
    <t>Код строки</t>
  </si>
  <si>
    <t>Год начала закупки</t>
  </si>
  <si>
    <t>Сумма выплат по расходам на закупку товаров, работ и услуг, руб.</t>
  </si>
  <si>
    <t>всего на закупки</t>
  </si>
  <si>
    <t>в соответствии с Федеральным законом от 5 апреля 2013 г. N 44-ФЗ "О контрактной системе в сфере закупок товаров, работ, услуг для обеспечения государственных и муниципальных нужд"</t>
  </si>
  <si>
    <t>в соответствии с Федеральным законом от 18 июля 2011 г. N 223-ФЗ "О закупках товаров, работ, услуг отдельными видами юридических лиц"</t>
  </si>
  <si>
    <t>год планового периода</t>
  </si>
  <si>
    <t>очередной финансовый год</t>
  </si>
  <si>
    <t>Выплаты по расходам на закупку товаров, работ, услуг, всего:</t>
  </si>
  <si>
    <t>в том числе: на оплату контрактов заключенных до начала очередного финансового года:</t>
  </si>
  <si>
    <t>на закупку товаров работ, услуг по году начала закупки:</t>
  </si>
  <si>
    <t>(очередной финансовый год)</t>
  </si>
  <si>
    <t>Сумма, руб.</t>
  </si>
  <si>
    <t>Поступление</t>
  </si>
  <si>
    <t>Выбытие</t>
  </si>
  <si>
    <t>Объем публичных обязательств, всего</t>
  </si>
  <si>
    <t>Объем бюджетных инвестиций (в части переданных полномочий  муниципального заказчика в соответствии с Бюджетным кодексом Российской Федерации), всего</t>
  </si>
  <si>
    <t>Объем средств, поступивших во временное распоряжение, всего</t>
  </si>
  <si>
    <t xml:space="preserve">                     </t>
  </si>
  <si>
    <t xml:space="preserve">Начальник финансового отдела                       </t>
  </si>
  <si>
    <t xml:space="preserve">   ________________________________________</t>
  </si>
  <si>
    <t xml:space="preserve">                               </t>
  </si>
  <si>
    <t xml:space="preserve">   </t>
  </si>
  <si>
    <t>Главный бухгалтер</t>
  </si>
  <si>
    <t>(подпись)      (расшифровка подписи)</t>
  </si>
  <si>
    <t xml:space="preserve">  ________________________________________</t>
  </si>
  <si>
    <t xml:space="preserve">                                   </t>
  </si>
  <si>
    <t xml:space="preserve"> (должность)</t>
  </si>
  <si>
    <t>уплата налога на имущество организаций и земельного налога</t>
  </si>
  <si>
    <t xml:space="preserve">уплата иных платежей </t>
  </si>
  <si>
    <t xml:space="preserve">уплата прочих налогов, сборов </t>
  </si>
  <si>
    <t>_______________________________________</t>
  </si>
  <si>
    <t xml:space="preserve">М.Е. Бугрова </t>
  </si>
  <si>
    <t>Ответственный исполнитель</t>
  </si>
  <si>
    <t>Специалист финансового отдела</t>
  </si>
  <si>
    <t>тел. 8 861 62 31 2 18</t>
  </si>
  <si>
    <t>Таблица 2. Показатели по поступлениям и выплатам учреждения МБУ "ВСП Вектор"</t>
  </si>
  <si>
    <t>Таблица 2.1. Показатели выплат по расходам на закупку товаров, работ, услуг учреждения  МБУ "ВСП Вектор"</t>
  </si>
  <si>
    <t>А.В. Плешань</t>
  </si>
  <si>
    <t>на 2019год</t>
  </si>
  <si>
    <t>на ___________________ 2019 г.</t>
  </si>
  <si>
    <t>на 2019 г. очередной финансовый год</t>
  </si>
  <si>
    <t>на 2020 г. 1-ый</t>
  </si>
  <si>
    <t>на 2021 г. 2-ой</t>
  </si>
  <si>
    <t>на 2019 г.</t>
  </si>
  <si>
    <t>на 2020г. 1-ый</t>
  </si>
  <si>
    <t>на 2021г. 2-ой</t>
  </si>
  <si>
    <t>Таблица 4. Справочная информация МБУ "ВСП Вектор" на                                        2019г.</t>
  </si>
  <si>
    <r>
      <t>Таблица 3. Сведения о средствах, поступающих во временное распоряжение учреждения МБУ "ВСП Вектор"</t>
    </r>
    <r>
      <rPr>
        <sz val="12"/>
        <color theme="1"/>
        <rFont val="Times New Roman"/>
        <family val="1"/>
        <charset val="204"/>
      </rPr>
      <t xml:space="preserve"> на ______________ 2019г.</t>
    </r>
  </si>
  <si>
    <t>М.А. Рязанова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</si>
</sst>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2"/>
      <color theme="1"/>
      <name val="Arial"/>
      <family val="2"/>
      <charset val="204"/>
    </font>
    <font>
      <u/>
      <sz val="11"/>
      <color theme="10"/>
      <name val="Calibri"/>
      <family val="2"/>
      <charset val="204"/>
    </font>
    <font>
      <b/>
      <sz val="12"/>
      <color rgb="FF26282F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u/>
      <sz val="12"/>
      <color theme="10"/>
      <name val="Calibri"/>
      <family val="2"/>
      <charset val="204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65">
    <xf numFmtId="0" fontId="0" fillId="0" borderId="0" xfId="0"/>
    <xf numFmtId="0" fontId="1" fillId="0" borderId="0" xfId="0" applyFont="1" applyAlignment="1">
      <alignment horizontal="justify"/>
    </xf>
    <xf numFmtId="0" fontId="4" fillId="0" borderId="0" xfId="0" applyFont="1"/>
    <xf numFmtId="0" fontId="5" fillId="0" borderId="1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8" fillId="0" borderId="0" xfId="0" applyFont="1"/>
    <xf numFmtId="0" fontId="5" fillId="0" borderId="2" xfId="0" applyFont="1" applyBorder="1" applyAlignment="1">
      <alignment vertical="top" wrapText="1"/>
    </xf>
    <xf numFmtId="0" fontId="5" fillId="0" borderId="4" xfId="0" applyFont="1" applyBorder="1" applyAlignment="1">
      <alignment horizontal="justify" vertical="top" wrapText="1"/>
    </xf>
    <xf numFmtId="0" fontId="5" fillId="0" borderId="8" xfId="0" applyFont="1" applyBorder="1" applyAlignment="1">
      <alignment horizontal="center" vertical="top" wrapText="1"/>
    </xf>
    <xf numFmtId="0" fontId="5" fillId="0" borderId="8" xfId="0" applyFont="1" applyBorder="1" applyAlignment="1">
      <alignment horizontal="justify" vertical="top" wrapText="1"/>
    </xf>
    <xf numFmtId="0" fontId="5" fillId="0" borderId="0" xfId="0" applyFont="1" applyAlignment="1">
      <alignment horizontal="justify"/>
    </xf>
    <xf numFmtId="0" fontId="5" fillId="0" borderId="6" xfId="0" applyFont="1" applyBorder="1" applyAlignment="1">
      <alignment horizontal="center" vertical="top" wrapText="1"/>
    </xf>
    <xf numFmtId="0" fontId="5" fillId="0" borderId="7" xfId="0" applyFont="1" applyBorder="1" applyAlignment="1">
      <alignment horizontal="justify" vertical="top" wrapText="1"/>
    </xf>
    <xf numFmtId="0" fontId="5" fillId="0" borderId="2" xfId="0" applyFont="1" applyBorder="1" applyAlignment="1">
      <alignment horizontal="justify" vertical="top" wrapText="1"/>
    </xf>
    <xf numFmtId="0" fontId="6" fillId="0" borderId="2" xfId="1" applyFont="1" applyBorder="1" applyAlignment="1" applyProtection="1">
      <alignment vertical="top" wrapText="1"/>
    </xf>
    <xf numFmtId="0" fontId="5" fillId="0" borderId="7" xfId="0" applyFont="1" applyBorder="1" applyAlignment="1">
      <alignment vertical="top" wrapText="1"/>
    </xf>
    <xf numFmtId="0" fontId="5" fillId="0" borderId="0" xfId="0" applyFont="1"/>
    <xf numFmtId="4" fontId="5" fillId="0" borderId="4" xfId="0" applyNumberFormat="1" applyFont="1" applyBorder="1" applyAlignment="1">
      <alignment horizontal="justify" vertical="top" wrapText="1"/>
    </xf>
    <xf numFmtId="4" fontId="5" fillId="0" borderId="15" xfId="0" applyNumberFormat="1" applyFont="1" applyBorder="1" applyAlignment="1">
      <alignment horizontal="justify" vertical="top" wrapText="1"/>
    </xf>
    <xf numFmtId="4" fontId="4" fillId="0" borderId="0" xfId="0" applyNumberFormat="1" applyFont="1"/>
    <xf numFmtId="4" fontId="4" fillId="0" borderId="15" xfId="0" applyNumberFormat="1" applyFont="1" applyBorder="1" applyAlignment="1">
      <alignment horizontal="center"/>
    </xf>
    <xf numFmtId="4" fontId="5" fillId="0" borderId="15" xfId="0" applyNumberFormat="1" applyFont="1" applyBorder="1" applyAlignment="1">
      <alignment horizontal="center" vertical="top" wrapText="1"/>
    </xf>
    <xf numFmtId="4" fontId="0" fillId="0" borderId="15" xfId="0" applyNumberFormat="1" applyFont="1" applyBorder="1" applyAlignment="1">
      <alignment horizontal="center"/>
    </xf>
    <xf numFmtId="0" fontId="5" fillId="0" borderId="15" xfId="0" applyFont="1" applyBorder="1" applyAlignment="1">
      <alignment horizontal="center" vertical="top" wrapText="1"/>
    </xf>
    <xf numFmtId="0" fontId="4" fillId="0" borderId="15" xfId="0" applyFont="1" applyBorder="1" applyAlignment="1">
      <alignment vertical="top" wrapText="1"/>
    </xf>
    <xf numFmtId="0" fontId="7" fillId="0" borderId="15" xfId="0" applyFont="1" applyBorder="1" applyAlignment="1">
      <alignment vertical="top" wrapText="1"/>
    </xf>
    <xf numFmtId="0" fontId="7" fillId="0" borderId="15" xfId="0" applyFont="1" applyBorder="1" applyAlignment="1">
      <alignment horizontal="center" vertical="top" wrapText="1"/>
    </xf>
    <xf numFmtId="4" fontId="7" fillId="0" borderId="15" xfId="0" applyNumberFormat="1" applyFont="1" applyBorder="1" applyAlignment="1">
      <alignment horizontal="center" vertical="top" wrapText="1"/>
    </xf>
    <xf numFmtId="4" fontId="7" fillId="0" borderId="15" xfId="0" applyNumberFormat="1" applyFont="1" applyBorder="1" applyAlignment="1">
      <alignment horizontal="justify" vertical="top" wrapText="1"/>
    </xf>
    <xf numFmtId="0" fontId="5" fillId="0" borderId="15" xfId="0" applyFont="1" applyBorder="1" applyAlignment="1">
      <alignment vertical="top" wrapText="1"/>
    </xf>
    <xf numFmtId="0" fontId="5" fillId="0" borderId="15" xfId="0" applyFont="1" applyBorder="1" applyAlignment="1">
      <alignment horizontal="justify" vertical="top" wrapText="1"/>
    </xf>
    <xf numFmtId="0" fontId="5" fillId="0" borderId="15" xfId="0" applyFont="1" applyBorder="1" applyAlignment="1">
      <alignment horizontal="center" vertical="top" wrapText="1"/>
    </xf>
    <xf numFmtId="4" fontId="0" fillId="0" borderId="15" xfId="0" applyNumberFormat="1" applyBorder="1" applyAlignment="1">
      <alignment horizontal="center"/>
    </xf>
    <xf numFmtId="0" fontId="5" fillId="0" borderId="15" xfId="0" applyFont="1" applyBorder="1" applyAlignment="1">
      <alignment horizontal="center" vertical="top" wrapText="1"/>
    </xf>
    <xf numFmtId="0" fontId="5" fillId="0" borderId="15" xfId="0" applyFont="1" applyBorder="1" applyAlignment="1">
      <alignment horizontal="center" vertical="top" wrapText="1"/>
    </xf>
    <xf numFmtId="0" fontId="3" fillId="0" borderId="0" xfId="0" applyFont="1" applyAlignment="1">
      <alignment horizontal="center"/>
    </xf>
    <xf numFmtId="0" fontId="5" fillId="0" borderId="4" xfId="0" applyFont="1" applyBorder="1" applyAlignment="1">
      <alignment horizontal="center" vertical="top" wrapText="1"/>
    </xf>
    <xf numFmtId="0" fontId="4" fillId="0" borderId="0" xfId="0" applyFont="1" applyFill="1"/>
    <xf numFmtId="0" fontId="3" fillId="0" borderId="0" xfId="0" applyFont="1" applyFill="1" applyAlignment="1"/>
    <xf numFmtId="0" fontId="5" fillId="0" borderId="4" xfId="0" applyFont="1" applyFill="1" applyBorder="1" applyAlignment="1">
      <alignment horizontal="justify" vertical="top" wrapText="1"/>
    </xf>
    <xf numFmtId="0" fontId="5" fillId="0" borderId="8" xfId="0" applyFont="1" applyFill="1" applyBorder="1" applyAlignment="1">
      <alignment horizontal="justify" vertical="top" wrapText="1"/>
    </xf>
    <xf numFmtId="0" fontId="3" fillId="0" borderId="0" xfId="0" applyFont="1" applyFill="1" applyAlignment="1">
      <alignment horizontal="center"/>
    </xf>
    <xf numFmtId="0" fontId="5" fillId="0" borderId="2" xfId="0" applyFont="1" applyBorder="1" applyAlignment="1">
      <alignment horizontal="justify" vertical="top" wrapText="1"/>
    </xf>
    <xf numFmtId="0" fontId="5" fillId="0" borderId="5" xfId="0" applyFont="1" applyBorder="1" applyAlignment="1">
      <alignment horizontal="justify" vertical="top" wrapText="1"/>
    </xf>
    <xf numFmtId="0" fontId="5" fillId="0" borderId="9" xfId="0" applyFont="1" applyBorder="1" applyAlignment="1">
      <alignment horizontal="justify" vertical="top" wrapText="1"/>
    </xf>
    <xf numFmtId="0" fontId="5" fillId="0" borderId="2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0" fontId="5" fillId="0" borderId="9" xfId="0" applyFont="1" applyBorder="1" applyAlignment="1">
      <alignment horizontal="center" vertical="top" wrapText="1"/>
    </xf>
    <xf numFmtId="0" fontId="5" fillId="0" borderId="10" xfId="0" applyFont="1" applyBorder="1" applyAlignment="1">
      <alignment horizontal="center" vertical="top" wrapText="1"/>
    </xf>
    <xf numFmtId="0" fontId="5" fillId="0" borderId="11" xfId="0" applyFont="1" applyBorder="1" applyAlignment="1">
      <alignment horizontal="center" vertical="top" wrapText="1"/>
    </xf>
    <xf numFmtId="0" fontId="5" fillId="0" borderId="8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5" fillId="0" borderId="12" xfId="0" applyFont="1" applyBorder="1" applyAlignment="1">
      <alignment horizontal="center" vertical="top" wrapText="1"/>
    </xf>
    <xf numFmtId="0" fontId="5" fillId="0" borderId="13" xfId="0" applyFont="1" applyBorder="1" applyAlignment="1">
      <alignment horizontal="center" vertical="top" wrapText="1"/>
    </xf>
    <xf numFmtId="0" fontId="5" fillId="0" borderId="14" xfId="0" applyFont="1" applyBorder="1" applyAlignment="1">
      <alignment horizontal="center" vertical="top" wrapText="1"/>
    </xf>
    <xf numFmtId="0" fontId="6" fillId="0" borderId="10" xfId="1" applyFont="1" applyBorder="1" applyAlignment="1" applyProtection="1">
      <alignment horizontal="center" vertical="top" wrapText="1"/>
    </xf>
    <xf numFmtId="0" fontId="6" fillId="0" borderId="11" xfId="1" applyFont="1" applyBorder="1" applyAlignment="1" applyProtection="1">
      <alignment horizontal="center" vertical="top" wrapText="1"/>
    </xf>
    <xf numFmtId="0" fontId="6" fillId="0" borderId="8" xfId="1" applyFont="1" applyBorder="1" applyAlignment="1" applyProtection="1">
      <alignment horizontal="center" vertical="top" wrapText="1"/>
    </xf>
    <xf numFmtId="0" fontId="5" fillId="0" borderId="15" xfId="0" applyFont="1" applyBorder="1" applyAlignment="1">
      <alignment horizontal="center" vertical="top" wrapText="1"/>
    </xf>
    <xf numFmtId="0" fontId="6" fillId="0" borderId="15" xfId="1" applyFont="1" applyBorder="1" applyAlignment="1" applyProtection="1">
      <alignment horizontal="center" vertical="top" wrapText="1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garantf1://70253464.0/" TargetMode="External"/><Relationship Id="rId2" Type="http://schemas.openxmlformats.org/officeDocument/2006/relationships/hyperlink" Target="garantf1://12012604.78111/" TargetMode="External"/><Relationship Id="rId1" Type="http://schemas.openxmlformats.org/officeDocument/2006/relationships/hyperlink" Target="garantf1://70308460.100000/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garantf1://12012604.0/" TargetMode="External"/><Relationship Id="rId4" Type="http://schemas.openxmlformats.org/officeDocument/2006/relationships/hyperlink" Target="garantf1://12088083.0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08"/>
  <sheetViews>
    <sheetView tabSelected="1" view="pageBreakPreview" topLeftCell="A13" zoomScaleSheetLayoutView="100" workbookViewId="0">
      <selection activeCell="D29" sqref="D29"/>
    </sheetView>
  </sheetViews>
  <sheetFormatPr defaultRowHeight="15.75"/>
  <cols>
    <col min="1" max="1" width="37" style="2" customWidth="1"/>
    <col min="2" max="2" width="16.5703125" style="2" customWidth="1"/>
    <col min="3" max="3" width="17.7109375" style="2" customWidth="1"/>
    <col min="4" max="4" width="16.28515625" style="2" customWidth="1"/>
    <col min="5" max="5" width="14.7109375" style="2" customWidth="1"/>
    <col min="6" max="6" width="14.140625" style="2" customWidth="1"/>
    <col min="7" max="8" width="12.7109375" style="2" customWidth="1"/>
    <col min="9" max="9" width="11" style="2" customWidth="1"/>
    <col min="10" max="10" width="9.140625" style="2" customWidth="1"/>
    <col min="11" max="13" width="9.140625" style="2"/>
    <col min="14" max="14" width="13.140625" style="2" bestFit="1" customWidth="1"/>
    <col min="15" max="16384" width="9.140625" style="2"/>
  </cols>
  <sheetData>
    <row r="1" spans="1:10" s="38" customFormat="1">
      <c r="A1" s="42" t="s">
        <v>93</v>
      </c>
      <c r="B1" s="42"/>
      <c r="C1" s="42"/>
      <c r="D1" s="42"/>
      <c r="E1" s="42"/>
      <c r="F1" s="42"/>
      <c r="G1" s="42"/>
      <c r="H1" s="42"/>
    </row>
    <row r="2" spans="1:10">
      <c r="A2" s="36" t="s">
        <v>96</v>
      </c>
    </row>
    <row r="3" spans="1:10" ht="20.25" customHeight="1">
      <c r="A3" s="61" t="s">
        <v>0</v>
      </c>
      <c r="B3" s="24" t="s">
        <v>1</v>
      </c>
      <c r="C3" s="62" t="s">
        <v>3</v>
      </c>
      <c r="D3" s="61" t="s">
        <v>4</v>
      </c>
      <c r="E3" s="61"/>
      <c r="F3" s="61"/>
      <c r="G3" s="61"/>
      <c r="H3" s="61"/>
      <c r="I3" s="61"/>
      <c r="J3" s="61"/>
    </row>
    <row r="4" spans="1:10">
      <c r="A4" s="61"/>
      <c r="B4" s="24" t="s">
        <v>2</v>
      </c>
      <c r="C4" s="62"/>
      <c r="D4" s="61" t="s">
        <v>5</v>
      </c>
      <c r="E4" s="61" t="s">
        <v>6</v>
      </c>
      <c r="F4" s="61"/>
      <c r="G4" s="61"/>
      <c r="H4" s="61"/>
      <c r="I4" s="61"/>
      <c r="J4" s="61"/>
    </row>
    <row r="5" spans="1:10" ht="129.75" customHeight="1">
      <c r="A5" s="61"/>
      <c r="B5" s="25"/>
      <c r="C5" s="62"/>
      <c r="D5" s="61"/>
      <c r="E5" s="61" t="s">
        <v>7</v>
      </c>
      <c r="F5" s="62" t="s">
        <v>8</v>
      </c>
      <c r="G5" s="61" t="s">
        <v>9</v>
      </c>
      <c r="H5" s="61" t="s">
        <v>10</v>
      </c>
      <c r="I5" s="61" t="s">
        <v>11</v>
      </c>
      <c r="J5" s="61"/>
    </row>
    <row r="6" spans="1:10" ht="39" hidden="1" customHeight="1" thickBot="1">
      <c r="A6" s="61"/>
      <c r="B6" s="25"/>
      <c r="C6" s="62"/>
      <c r="D6" s="61"/>
      <c r="E6" s="61"/>
      <c r="F6" s="62"/>
      <c r="G6" s="61"/>
      <c r="H6" s="61"/>
      <c r="I6" s="24" t="s">
        <v>12</v>
      </c>
      <c r="J6" s="24" t="s">
        <v>13</v>
      </c>
    </row>
    <row r="7" spans="1:10">
      <c r="A7" s="24">
        <v>1</v>
      </c>
      <c r="B7" s="24">
        <v>2</v>
      </c>
      <c r="C7" s="24">
        <v>3</v>
      </c>
      <c r="D7" s="24">
        <v>4</v>
      </c>
      <c r="E7" s="24">
        <v>5</v>
      </c>
      <c r="F7" s="24">
        <v>6</v>
      </c>
      <c r="G7" s="24">
        <v>7</v>
      </c>
      <c r="H7" s="24">
        <v>8</v>
      </c>
      <c r="I7" s="24">
        <v>9</v>
      </c>
      <c r="J7" s="24">
        <v>10</v>
      </c>
    </row>
    <row r="8" spans="1:10" s="6" customFormat="1">
      <c r="A8" s="26" t="s">
        <v>14</v>
      </c>
      <c r="B8" s="27">
        <v>100</v>
      </c>
      <c r="C8" s="28" t="s">
        <v>15</v>
      </c>
      <c r="D8" s="29">
        <f>D11</f>
        <v>2927100</v>
      </c>
      <c r="E8" s="29">
        <f>E11</f>
        <v>2927100</v>
      </c>
      <c r="F8" s="29">
        <f>F21</f>
        <v>0</v>
      </c>
      <c r="G8" s="29"/>
      <c r="H8" s="29"/>
      <c r="I8" s="29"/>
      <c r="J8" s="29"/>
    </row>
    <row r="9" spans="1:10">
      <c r="A9" s="30" t="s">
        <v>16</v>
      </c>
      <c r="B9" s="24" t="s">
        <v>15</v>
      </c>
      <c r="C9" s="22" t="s">
        <v>15</v>
      </c>
      <c r="D9" s="22" t="s">
        <v>15</v>
      </c>
      <c r="E9" s="22" t="s">
        <v>15</v>
      </c>
      <c r="F9" s="22" t="s">
        <v>15</v>
      </c>
      <c r="G9" s="22" t="s">
        <v>15</v>
      </c>
      <c r="H9" s="22" t="s">
        <v>15</v>
      </c>
      <c r="I9" s="22" t="s">
        <v>15</v>
      </c>
      <c r="J9" s="22" t="s">
        <v>15</v>
      </c>
    </row>
    <row r="10" spans="1:10" ht="29.25" customHeight="1">
      <c r="A10" s="30" t="s">
        <v>17</v>
      </c>
      <c r="B10" s="24">
        <v>110</v>
      </c>
      <c r="C10" s="22"/>
      <c r="D10" s="19"/>
      <c r="E10" s="22" t="s">
        <v>15</v>
      </c>
      <c r="F10" s="22" t="s">
        <v>15</v>
      </c>
      <c r="G10" s="22" t="s">
        <v>15</v>
      </c>
      <c r="H10" s="22" t="s">
        <v>15</v>
      </c>
      <c r="I10" s="19"/>
      <c r="J10" s="22" t="s">
        <v>15</v>
      </c>
    </row>
    <row r="11" spans="1:10" ht="27" customHeight="1">
      <c r="A11" s="30" t="s">
        <v>18</v>
      </c>
      <c r="B11" s="24">
        <v>120</v>
      </c>
      <c r="C11" s="22"/>
      <c r="D11" s="19">
        <f>E11</f>
        <v>2927100</v>
      </c>
      <c r="E11" s="19">
        <v>2927100</v>
      </c>
      <c r="F11" s="22" t="s">
        <v>15</v>
      </c>
      <c r="G11" s="22" t="s">
        <v>15</v>
      </c>
      <c r="H11" s="19"/>
      <c r="I11" s="19"/>
      <c r="J11" s="19"/>
    </row>
    <row r="12" spans="1:10">
      <c r="A12" s="30" t="s">
        <v>19</v>
      </c>
      <c r="B12" s="24" t="s">
        <v>15</v>
      </c>
      <c r="C12" s="22" t="s">
        <v>15</v>
      </c>
      <c r="D12" s="22" t="s">
        <v>15</v>
      </c>
      <c r="E12" s="22" t="s">
        <v>15</v>
      </c>
      <c r="F12" s="22" t="s">
        <v>15</v>
      </c>
      <c r="G12" s="22" t="s">
        <v>15</v>
      </c>
      <c r="H12" s="22" t="s">
        <v>15</v>
      </c>
      <c r="I12" s="22" t="s">
        <v>15</v>
      </c>
      <c r="J12" s="22" t="s">
        <v>15</v>
      </c>
    </row>
    <row r="13" spans="1:10" ht="104.25" customHeight="1">
      <c r="A13" s="30" t="s">
        <v>20</v>
      </c>
      <c r="B13" s="24">
        <v>121</v>
      </c>
      <c r="C13" s="22"/>
      <c r="D13" s="19"/>
      <c r="E13" s="22" t="s">
        <v>15</v>
      </c>
      <c r="F13" s="22" t="s">
        <v>15</v>
      </c>
      <c r="G13" s="22" t="s">
        <v>15</v>
      </c>
      <c r="H13" s="22" t="s">
        <v>15</v>
      </c>
      <c r="I13" s="19"/>
      <c r="J13" s="19"/>
    </row>
    <row r="14" spans="1:10">
      <c r="A14" s="30" t="s">
        <v>16</v>
      </c>
      <c r="B14" s="24" t="s">
        <v>15</v>
      </c>
      <c r="C14" s="22" t="s">
        <v>15</v>
      </c>
      <c r="D14" s="22" t="s">
        <v>15</v>
      </c>
      <c r="E14" s="22" t="s">
        <v>15</v>
      </c>
      <c r="F14" s="22" t="s">
        <v>15</v>
      </c>
      <c r="G14" s="22" t="s">
        <v>15</v>
      </c>
      <c r="H14" s="22" t="s">
        <v>15</v>
      </c>
      <c r="I14" s="22" t="s">
        <v>15</v>
      </c>
      <c r="J14" s="22" t="s">
        <v>15</v>
      </c>
    </row>
    <row r="15" spans="1:10" ht="21" customHeight="1">
      <c r="A15" s="30" t="s">
        <v>21</v>
      </c>
      <c r="B15" s="24" t="s">
        <v>15</v>
      </c>
      <c r="C15" s="22" t="s">
        <v>15</v>
      </c>
      <c r="D15" s="19"/>
      <c r="E15" s="22" t="s">
        <v>15</v>
      </c>
      <c r="F15" s="22" t="s">
        <v>15</v>
      </c>
      <c r="G15" s="22" t="s">
        <v>15</v>
      </c>
      <c r="H15" s="22" t="s">
        <v>15</v>
      </c>
      <c r="I15" s="19"/>
      <c r="J15" s="19"/>
    </row>
    <row r="16" spans="1:10" ht="16.5" customHeight="1">
      <c r="A16" s="30" t="s">
        <v>22</v>
      </c>
      <c r="B16" s="24" t="s">
        <v>15</v>
      </c>
      <c r="C16" s="22" t="s">
        <v>15</v>
      </c>
      <c r="D16" s="19"/>
      <c r="E16" s="22" t="s">
        <v>15</v>
      </c>
      <c r="F16" s="22" t="s">
        <v>15</v>
      </c>
      <c r="G16" s="22" t="s">
        <v>15</v>
      </c>
      <c r="H16" s="22" t="s">
        <v>15</v>
      </c>
      <c r="I16" s="19"/>
      <c r="J16" s="19"/>
    </row>
    <row r="17" spans="1:11">
      <c r="A17" s="30" t="s">
        <v>23</v>
      </c>
      <c r="B17" s="24" t="s">
        <v>23</v>
      </c>
      <c r="C17" s="22" t="s">
        <v>15</v>
      </c>
      <c r="D17" s="19"/>
      <c r="E17" s="22" t="s">
        <v>15</v>
      </c>
      <c r="F17" s="22" t="s">
        <v>15</v>
      </c>
      <c r="G17" s="22" t="s">
        <v>15</v>
      </c>
      <c r="H17" s="22" t="s">
        <v>15</v>
      </c>
      <c r="I17" s="19"/>
      <c r="J17" s="19"/>
    </row>
    <row r="18" spans="1:11" ht="25.5" customHeight="1">
      <c r="A18" s="30" t="s">
        <v>24</v>
      </c>
      <c r="B18" s="24">
        <v>123</v>
      </c>
      <c r="C18" s="22"/>
      <c r="D18" s="19"/>
      <c r="E18" s="22" t="s">
        <v>15</v>
      </c>
      <c r="F18" s="22" t="s">
        <v>15</v>
      </c>
      <c r="G18" s="22" t="s">
        <v>15</v>
      </c>
      <c r="H18" s="22" t="s">
        <v>15</v>
      </c>
      <c r="I18" s="19"/>
      <c r="J18" s="19"/>
    </row>
    <row r="19" spans="1:11" ht="40.5" customHeight="1">
      <c r="A19" s="30" t="s">
        <v>25</v>
      </c>
      <c r="B19" s="24">
        <v>130</v>
      </c>
      <c r="C19" s="22"/>
      <c r="D19" s="19"/>
      <c r="E19" s="22" t="s">
        <v>15</v>
      </c>
      <c r="F19" s="22" t="s">
        <v>15</v>
      </c>
      <c r="G19" s="22" t="s">
        <v>15</v>
      </c>
      <c r="H19" s="22" t="s">
        <v>15</v>
      </c>
      <c r="I19" s="19"/>
      <c r="J19" s="22" t="s">
        <v>15</v>
      </c>
    </row>
    <row r="20" spans="1:11" ht="88.5" customHeight="1">
      <c r="A20" s="30" t="s">
        <v>26</v>
      </c>
      <c r="B20" s="24">
        <v>140</v>
      </c>
      <c r="C20" s="22"/>
      <c r="D20" s="19"/>
      <c r="E20" s="22" t="s">
        <v>15</v>
      </c>
      <c r="F20" s="22" t="s">
        <v>15</v>
      </c>
      <c r="G20" s="22" t="s">
        <v>15</v>
      </c>
      <c r="H20" s="22" t="s">
        <v>15</v>
      </c>
      <c r="I20" s="19"/>
      <c r="J20" s="22" t="s">
        <v>15</v>
      </c>
    </row>
    <row r="21" spans="1:11" ht="31.5">
      <c r="A21" s="30" t="s">
        <v>27</v>
      </c>
      <c r="B21" s="24">
        <v>150</v>
      </c>
      <c r="C21" s="22"/>
      <c r="D21" s="19"/>
      <c r="E21" s="22" t="s">
        <v>15</v>
      </c>
      <c r="F21" s="19"/>
      <c r="G21" s="19"/>
      <c r="H21" s="22" t="s">
        <v>15</v>
      </c>
      <c r="I21" s="22" t="s">
        <v>15</v>
      </c>
      <c r="J21" s="22" t="s">
        <v>15</v>
      </c>
    </row>
    <row r="22" spans="1:11">
      <c r="A22" s="30" t="s">
        <v>28</v>
      </c>
      <c r="B22" s="24">
        <v>160</v>
      </c>
      <c r="C22" s="22"/>
      <c r="D22" s="19"/>
      <c r="E22" s="22" t="s">
        <v>15</v>
      </c>
      <c r="F22" s="22" t="s">
        <v>15</v>
      </c>
      <c r="G22" s="22" t="s">
        <v>15</v>
      </c>
      <c r="H22" s="22" t="s">
        <v>15</v>
      </c>
      <c r="I22" s="19"/>
      <c r="J22" s="19"/>
    </row>
    <row r="23" spans="1:11" ht="24" customHeight="1">
      <c r="A23" s="30" t="s">
        <v>29</v>
      </c>
      <c r="B23" s="24">
        <v>180</v>
      </c>
      <c r="C23" s="22"/>
      <c r="D23" s="19"/>
      <c r="E23" s="22" t="s">
        <v>15</v>
      </c>
      <c r="F23" s="22" t="s">
        <v>15</v>
      </c>
      <c r="G23" s="22" t="s">
        <v>15</v>
      </c>
      <c r="H23" s="22" t="s">
        <v>15</v>
      </c>
      <c r="I23" s="19"/>
      <c r="J23" s="22" t="s">
        <v>15</v>
      </c>
    </row>
    <row r="24" spans="1:11" s="6" customFormat="1">
      <c r="A24" s="26" t="s">
        <v>30</v>
      </c>
      <c r="B24" s="27">
        <v>200</v>
      </c>
      <c r="C24" s="28" t="s">
        <v>15</v>
      </c>
      <c r="D24" s="22">
        <f>D26+D38+D45</f>
        <v>2927100</v>
      </c>
      <c r="E24" s="22">
        <f>E26+E38+E45</f>
        <v>2927100</v>
      </c>
      <c r="F24" s="22">
        <f>F26+F45</f>
        <v>0</v>
      </c>
      <c r="G24" s="22"/>
      <c r="H24" s="22"/>
      <c r="I24" s="22"/>
      <c r="J24" s="22"/>
    </row>
    <row r="25" spans="1:11">
      <c r="A25" s="30" t="s">
        <v>31</v>
      </c>
      <c r="B25" s="24" t="s">
        <v>15</v>
      </c>
      <c r="C25" s="22" t="s">
        <v>15</v>
      </c>
      <c r="D25" s="22" t="s">
        <v>15</v>
      </c>
      <c r="E25" s="22" t="s">
        <v>15</v>
      </c>
      <c r="F25" s="22" t="s">
        <v>15</v>
      </c>
      <c r="G25" s="22" t="s">
        <v>15</v>
      </c>
      <c r="H25" s="22" t="s">
        <v>15</v>
      </c>
      <c r="I25" s="22" t="s">
        <v>15</v>
      </c>
      <c r="J25" s="22" t="s">
        <v>15</v>
      </c>
      <c r="K25" s="20">
        <f>D24-D8</f>
        <v>0</v>
      </c>
    </row>
    <row r="26" spans="1:11" ht="19.5" customHeight="1">
      <c r="A26" s="30" t="s">
        <v>32</v>
      </c>
      <c r="B26" s="24">
        <v>210</v>
      </c>
      <c r="C26" s="22"/>
      <c r="D26" s="21">
        <f>E26+F26</f>
        <v>2333100</v>
      </c>
      <c r="E26" s="22">
        <f>E28+E29+E30+E32</f>
        <v>2333100</v>
      </c>
      <c r="F26" s="22"/>
      <c r="G26" s="22"/>
      <c r="H26" s="22"/>
      <c r="I26" s="22"/>
      <c r="J26" s="22"/>
    </row>
    <row r="27" spans="1:11">
      <c r="A27" s="30" t="s">
        <v>19</v>
      </c>
      <c r="B27" s="31"/>
      <c r="C27" s="19"/>
      <c r="D27" s="22"/>
      <c r="E27" s="22"/>
      <c r="F27" s="22"/>
      <c r="G27" s="22"/>
      <c r="H27" s="22"/>
      <c r="I27" s="22"/>
      <c r="J27" s="22"/>
    </row>
    <row r="28" spans="1:11">
      <c r="A28" s="30" t="s">
        <v>33</v>
      </c>
      <c r="B28" s="24">
        <v>211</v>
      </c>
      <c r="C28" s="32">
        <v>111</v>
      </c>
      <c r="D28" s="21">
        <f>E28</f>
        <v>1715100</v>
      </c>
      <c r="E28" s="23">
        <v>1715100</v>
      </c>
      <c r="F28" s="22"/>
      <c r="G28" s="22"/>
      <c r="H28" s="22"/>
      <c r="I28" s="22"/>
      <c r="J28" s="22"/>
    </row>
    <row r="29" spans="1:11" ht="18" customHeight="1">
      <c r="A29" s="30" t="s">
        <v>34</v>
      </c>
      <c r="B29" s="24">
        <v>212</v>
      </c>
      <c r="C29" s="34">
        <v>112</v>
      </c>
      <c r="D29" s="21"/>
      <c r="E29" s="22"/>
      <c r="F29" s="22"/>
      <c r="G29" s="22"/>
      <c r="H29" s="22"/>
      <c r="I29" s="22"/>
      <c r="J29" s="22"/>
    </row>
    <row r="30" spans="1:11" ht="20.25" customHeight="1">
      <c r="A30" s="30" t="s">
        <v>35</v>
      </c>
      <c r="B30" s="24">
        <v>213</v>
      </c>
      <c r="C30" s="32">
        <v>119</v>
      </c>
      <c r="D30" s="21">
        <f>E30+F30</f>
        <v>518000</v>
      </c>
      <c r="E30" s="23">
        <v>518000</v>
      </c>
      <c r="F30" s="33"/>
      <c r="G30" s="22"/>
      <c r="H30" s="22"/>
      <c r="I30" s="22"/>
      <c r="J30" s="22"/>
    </row>
    <row r="31" spans="1:11">
      <c r="A31" s="30" t="s">
        <v>23</v>
      </c>
      <c r="B31" s="24" t="s">
        <v>23</v>
      </c>
      <c r="C31" s="22" t="s">
        <v>23</v>
      </c>
      <c r="D31" s="22"/>
      <c r="E31" s="22"/>
      <c r="F31" s="22"/>
      <c r="G31" s="22"/>
      <c r="H31" s="22"/>
      <c r="I31" s="22"/>
      <c r="J31" s="22"/>
    </row>
    <row r="32" spans="1:11" ht="24.75" customHeight="1">
      <c r="A32" s="30" t="s">
        <v>36</v>
      </c>
      <c r="B32" s="24">
        <v>220</v>
      </c>
      <c r="C32" s="35">
        <v>113</v>
      </c>
      <c r="D32" s="22">
        <f>E32</f>
        <v>100000</v>
      </c>
      <c r="E32" s="22">
        <v>100000</v>
      </c>
      <c r="F32" s="22"/>
      <c r="G32" s="22"/>
      <c r="H32" s="22"/>
      <c r="I32" s="22"/>
      <c r="J32" s="22"/>
    </row>
    <row r="33" spans="1:14">
      <c r="A33" s="30" t="s">
        <v>19</v>
      </c>
      <c r="B33" s="24" t="s">
        <v>15</v>
      </c>
      <c r="C33" s="22" t="s">
        <v>15</v>
      </c>
      <c r="D33" s="22"/>
      <c r="E33" s="22" t="s">
        <v>15</v>
      </c>
      <c r="F33" s="22" t="s">
        <v>15</v>
      </c>
      <c r="G33" s="22" t="s">
        <v>15</v>
      </c>
      <c r="H33" s="22" t="s">
        <v>15</v>
      </c>
      <c r="I33" s="22" t="s">
        <v>15</v>
      </c>
      <c r="J33" s="22" t="s">
        <v>15</v>
      </c>
    </row>
    <row r="34" spans="1:14" ht="57.75" customHeight="1">
      <c r="A34" s="30" t="s">
        <v>37</v>
      </c>
      <c r="B34" s="24">
        <v>221</v>
      </c>
      <c r="C34" s="22"/>
      <c r="D34" s="22"/>
      <c r="E34" s="22"/>
      <c r="F34" s="22"/>
      <c r="G34" s="22"/>
      <c r="H34" s="22"/>
      <c r="I34" s="22"/>
      <c r="J34" s="22"/>
    </row>
    <row r="35" spans="1:14">
      <c r="A35" s="30" t="s">
        <v>38</v>
      </c>
      <c r="B35" s="24">
        <v>222</v>
      </c>
      <c r="C35" s="22"/>
      <c r="D35" s="22"/>
      <c r="E35" s="22"/>
      <c r="F35" s="22"/>
      <c r="G35" s="22" t="s">
        <v>15</v>
      </c>
      <c r="H35" s="22"/>
      <c r="I35" s="22"/>
      <c r="J35" s="22"/>
    </row>
    <row r="36" spans="1:14">
      <c r="A36" s="30" t="s">
        <v>39</v>
      </c>
      <c r="B36" s="24">
        <v>223</v>
      </c>
      <c r="C36" s="22"/>
      <c r="D36" s="22"/>
      <c r="E36" s="22"/>
      <c r="F36" s="22"/>
      <c r="G36" s="22" t="s">
        <v>15</v>
      </c>
      <c r="H36" s="22"/>
      <c r="I36" s="22"/>
      <c r="J36" s="22"/>
      <c r="N36" s="20">
        <f>E38+E45+E28+E30</f>
        <v>2827100</v>
      </c>
    </row>
    <row r="37" spans="1:14">
      <c r="A37" s="30" t="s">
        <v>40</v>
      </c>
      <c r="B37" s="24">
        <v>224</v>
      </c>
      <c r="C37" s="22"/>
      <c r="D37" s="22"/>
      <c r="E37" s="22"/>
      <c r="F37" s="22"/>
      <c r="G37" s="22" t="s">
        <v>15</v>
      </c>
      <c r="H37" s="22"/>
      <c r="I37" s="22"/>
      <c r="J37" s="22"/>
    </row>
    <row r="38" spans="1:14" ht="31.5">
      <c r="A38" s="30" t="s">
        <v>41</v>
      </c>
      <c r="B38" s="24">
        <v>230</v>
      </c>
      <c r="C38" s="22"/>
      <c r="D38" s="22">
        <f>E38+F38+I38</f>
        <v>15000</v>
      </c>
      <c r="E38" s="22">
        <f>E42+E41+E40</f>
        <v>15000</v>
      </c>
      <c r="F38" s="22"/>
      <c r="G38" s="22"/>
      <c r="H38" s="22"/>
      <c r="I38" s="22"/>
      <c r="J38" s="22"/>
      <c r="N38" s="20">
        <f>D38+D45+D26</f>
        <v>2927100</v>
      </c>
    </row>
    <row r="39" spans="1:14">
      <c r="A39" s="30" t="s">
        <v>19</v>
      </c>
      <c r="B39" s="24" t="s">
        <v>15</v>
      </c>
      <c r="C39" s="22" t="s">
        <v>15</v>
      </c>
      <c r="D39" s="22" t="s">
        <v>15</v>
      </c>
      <c r="E39" s="22" t="s">
        <v>15</v>
      </c>
      <c r="F39" s="22" t="s">
        <v>15</v>
      </c>
      <c r="G39" s="22" t="s">
        <v>15</v>
      </c>
      <c r="H39" s="22" t="s">
        <v>15</v>
      </c>
      <c r="I39" s="22" t="s">
        <v>15</v>
      </c>
      <c r="J39" s="22" t="s">
        <v>15</v>
      </c>
    </row>
    <row r="40" spans="1:14" ht="33.75" customHeight="1">
      <c r="A40" s="30" t="s">
        <v>85</v>
      </c>
      <c r="B40" s="24" t="s">
        <v>15</v>
      </c>
      <c r="C40" s="32">
        <v>851</v>
      </c>
      <c r="D40" s="22">
        <f>E40</f>
        <v>5000</v>
      </c>
      <c r="E40" s="22">
        <v>5000</v>
      </c>
      <c r="F40" s="22"/>
      <c r="G40" s="22" t="s">
        <v>15</v>
      </c>
      <c r="H40" s="22"/>
      <c r="I40" s="22"/>
      <c r="J40" s="22"/>
      <c r="N40" s="20">
        <f>D45+D40+D41+D42+D30+D28</f>
        <v>2827100</v>
      </c>
    </row>
    <row r="41" spans="1:14">
      <c r="A41" s="30" t="s">
        <v>87</v>
      </c>
      <c r="B41" s="24" t="s">
        <v>15</v>
      </c>
      <c r="C41" s="32">
        <v>852</v>
      </c>
      <c r="D41" s="22">
        <f>E41</f>
        <v>5000</v>
      </c>
      <c r="E41" s="22">
        <v>5000</v>
      </c>
      <c r="F41" s="22"/>
      <c r="G41" s="22" t="s">
        <v>15</v>
      </c>
      <c r="H41" s="22"/>
      <c r="I41" s="22"/>
      <c r="J41" s="22"/>
    </row>
    <row r="42" spans="1:14">
      <c r="A42" s="30" t="s">
        <v>86</v>
      </c>
      <c r="B42" s="24" t="s">
        <v>15</v>
      </c>
      <c r="C42" s="32">
        <v>853</v>
      </c>
      <c r="D42" s="22">
        <f>E42</f>
        <v>5000</v>
      </c>
      <c r="E42" s="22">
        <v>5000</v>
      </c>
      <c r="F42" s="22"/>
      <c r="G42" s="22" t="s">
        <v>15</v>
      </c>
      <c r="H42" s="22"/>
      <c r="I42" s="22"/>
      <c r="J42" s="22"/>
    </row>
    <row r="43" spans="1:14" ht="20.25" customHeight="1">
      <c r="A43" s="30" t="s">
        <v>42</v>
      </c>
      <c r="B43" s="24">
        <v>240</v>
      </c>
      <c r="C43" s="22"/>
      <c r="D43" s="22"/>
      <c r="E43" s="22"/>
      <c r="F43" s="22"/>
      <c r="G43" s="22"/>
      <c r="H43" s="22"/>
      <c r="I43" s="22"/>
      <c r="J43" s="22"/>
    </row>
    <row r="44" spans="1:14" ht="33" customHeight="1">
      <c r="A44" s="30" t="s">
        <v>43</v>
      </c>
      <c r="B44" s="24">
        <v>250</v>
      </c>
      <c r="C44" s="22"/>
      <c r="D44" s="22"/>
      <c r="E44" s="22"/>
      <c r="F44" s="22"/>
      <c r="G44" s="22"/>
      <c r="H44" s="22"/>
      <c r="I44" s="22"/>
      <c r="J44" s="22"/>
    </row>
    <row r="45" spans="1:14" ht="47.25">
      <c r="A45" s="30" t="s">
        <v>44</v>
      </c>
      <c r="B45" s="24">
        <v>260</v>
      </c>
      <c r="C45" s="22" t="s">
        <v>45</v>
      </c>
      <c r="D45" s="22">
        <f>E45+F45+G45+I45</f>
        <v>579000</v>
      </c>
      <c r="E45" s="22">
        <v>579000</v>
      </c>
      <c r="F45" s="22"/>
      <c r="G45" s="22"/>
      <c r="H45" s="22"/>
      <c r="I45" s="22"/>
      <c r="J45" s="22"/>
      <c r="N45" s="20">
        <f>E45+E42+E41+E40+E30+E29+E28</f>
        <v>2827100</v>
      </c>
    </row>
    <row r="46" spans="1:14" ht="36.75" customHeight="1">
      <c r="A46" s="30" t="s">
        <v>46</v>
      </c>
      <c r="B46" s="24">
        <v>300</v>
      </c>
      <c r="C46" s="22" t="s">
        <v>15</v>
      </c>
      <c r="D46" s="22"/>
      <c r="E46" s="22"/>
      <c r="F46" s="22"/>
      <c r="G46" s="22"/>
      <c r="H46" s="22"/>
      <c r="I46" s="22"/>
      <c r="J46" s="22"/>
    </row>
    <row r="47" spans="1:14">
      <c r="A47" s="30" t="s">
        <v>19</v>
      </c>
      <c r="B47" s="24" t="s">
        <v>15</v>
      </c>
      <c r="C47" s="22" t="s">
        <v>15</v>
      </c>
      <c r="D47" s="22" t="s">
        <v>15</v>
      </c>
      <c r="E47" s="22" t="s">
        <v>15</v>
      </c>
      <c r="F47" s="22" t="s">
        <v>15</v>
      </c>
      <c r="G47" s="22" t="s">
        <v>15</v>
      </c>
      <c r="H47" s="22" t="s">
        <v>15</v>
      </c>
      <c r="I47" s="22" t="s">
        <v>15</v>
      </c>
      <c r="J47" s="22" t="s">
        <v>15</v>
      </c>
    </row>
    <row r="48" spans="1:14">
      <c r="A48" s="30" t="s">
        <v>47</v>
      </c>
      <c r="B48" s="24">
        <v>310</v>
      </c>
      <c r="C48" s="22"/>
      <c r="D48" s="22"/>
      <c r="E48" s="22"/>
      <c r="F48" s="22"/>
      <c r="G48" s="22" t="s">
        <v>15</v>
      </c>
      <c r="H48" s="22"/>
      <c r="I48" s="22"/>
      <c r="J48" s="22"/>
    </row>
    <row r="49" spans="1:10" ht="39.75" customHeight="1">
      <c r="A49" s="30" t="s">
        <v>48</v>
      </c>
      <c r="B49" s="24">
        <v>320</v>
      </c>
      <c r="C49" s="22"/>
      <c r="D49" s="22"/>
      <c r="E49" s="22"/>
      <c r="F49" s="22"/>
      <c r="G49" s="22" t="s">
        <v>15</v>
      </c>
      <c r="H49" s="22"/>
      <c r="I49" s="22"/>
      <c r="J49" s="22"/>
    </row>
    <row r="50" spans="1:10">
      <c r="A50" s="30" t="s">
        <v>23</v>
      </c>
      <c r="B50" s="24" t="s">
        <v>23</v>
      </c>
      <c r="C50" s="22" t="s">
        <v>23</v>
      </c>
      <c r="D50" s="22"/>
      <c r="E50" s="22"/>
      <c r="F50" s="22"/>
      <c r="G50" s="22"/>
      <c r="H50" s="22"/>
      <c r="I50" s="22"/>
      <c r="J50" s="22"/>
    </row>
    <row r="51" spans="1:10" ht="31.5">
      <c r="A51" s="30" t="s">
        <v>49</v>
      </c>
      <c r="B51" s="24">
        <v>400</v>
      </c>
      <c r="C51" s="22" t="s">
        <v>15</v>
      </c>
      <c r="D51" s="22"/>
      <c r="E51" s="22"/>
      <c r="F51" s="22"/>
      <c r="G51" s="22" t="s">
        <v>15</v>
      </c>
      <c r="H51" s="22"/>
      <c r="I51" s="22"/>
      <c r="J51" s="22"/>
    </row>
    <row r="52" spans="1:10">
      <c r="A52" s="30" t="s">
        <v>19</v>
      </c>
      <c r="B52" s="24" t="s">
        <v>15</v>
      </c>
      <c r="C52" s="22" t="s">
        <v>15</v>
      </c>
      <c r="D52" s="22" t="s">
        <v>15</v>
      </c>
      <c r="E52" s="22" t="s">
        <v>15</v>
      </c>
      <c r="F52" s="22" t="s">
        <v>15</v>
      </c>
      <c r="G52" s="22" t="s">
        <v>15</v>
      </c>
      <c r="H52" s="22" t="s">
        <v>15</v>
      </c>
      <c r="I52" s="22" t="s">
        <v>15</v>
      </c>
      <c r="J52" s="22" t="s">
        <v>15</v>
      </c>
    </row>
    <row r="53" spans="1:10" ht="22.5" customHeight="1">
      <c r="A53" s="30" t="s">
        <v>50</v>
      </c>
      <c r="B53" s="24">
        <v>410</v>
      </c>
      <c r="C53" s="22"/>
      <c r="D53" s="22"/>
      <c r="E53" s="22"/>
      <c r="F53" s="22"/>
      <c r="G53" s="22" t="s">
        <v>15</v>
      </c>
      <c r="H53" s="22"/>
      <c r="I53" s="22"/>
      <c r="J53" s="22"/>
    </row>
    <row r="54" spans="1:10" ht="34.5" customHeight="1">
      <c r="A54" s="30" t="s">
        <v>51</v>
      </c>
      <c r="B54" s="24">
        <v>420</v>
      </c>
      <c r="C54" s="22"/>
      <c r="D54" s="22"/>
      <c r="E54" s="22"/>
      <c r="F54" s="22"/>
      <c r="G54" s="22" t="s">
        <v>15</v>
      </c>
      <c r="H54" s="22"/>
      <c r="I54" s="22"/>
      <c r="J54" s="22" t="s">
        <v>52</v>
      </c>
    </row>
    <row r="55" spans="1:10">
      <c r="A55" s="30" t="s">
        <v>23</v>
      </c>
      <c r="B55" s="24" t="s">
        <v>23</v>
      </c>
      <c r="C55" s="22" t="s">
        <v>23</v>
      </c>
      <c r="D55" s="22"/>
      <c r="E55" s="22"/>
      <c r="F55" s="22"/>
      <c r="G55" s="22"/>
      <c r="H55" s="22"/>
      <c r="I55" s="22"/>
      <c r="J55" s="22"/>
    </row>
    <row r="56" spans="1:10" ht="21.75" customHeight="1">
      <c r="A56" s="30" t="s">
        <v>53</v>
      </c>
      <c r="B56" s="24">
        <v>500</v>
      </c>
      <c r="C56" s="22" t="s">
        <v>15</v>
      </c>
      <c r="D56" s="22"/>
      <c r="E56" s="22"/>
      <c r="F56" s="22"/>
      <c r="G56" s="22"/>
      <c r="H56" s="22"/>
      <c r="I56" s="22"/>
      <c r="J56" s="22"/>
    </row>
    <row r="57" spans="1:10">
      <c r="A57" s="30" t="s">
        <v>16</v>
      </c>
      <c r="B57" s="24" t="s">
        <v>15</v>
      </c>
      <c r="C57" s="22" t="s">
        <v>15</v>
      </c>
      <c r="D57" s="22" t="s">
        <v>15</v>
      </c>
      <c r="E57" s="22" t="s">
        <v>15</v>
      </c>
      <c r="F57" s="22" t="s">
        <v>15</v>
      </c>
      <c r="G57" s="22" t="s">
        <v>15</v>
      </c>
      <c r="H57" s="22" t="s">
        <v>15</v>
      </c>
      <c r="I57" s="22" t="s">
        <v>15</v>
      </c>
      <c r="J57" s="22" t="s">
        <v>15</v>
      </c>
    </row>
    <row r="58" spans="1:10" ht="50.25" customHeight="1">
      <c r="A58" s="30" t="s">
        <v>54</v>
      </c>
      <c r="B58" s="24">
        <v>510</v>
      </c>
      <c r="C58" s="22"/>
      <c r="D58" s="22"/>
      <c r="E58" s="22" t="s">
        <v>15</v>
      </c>
      <c r="F58" s="22"/>
      <c r="G58" s="22"/>
      <c r="H58" s="22" t="s">
        <v>15</v>
      </c>
      <c r="I58" s="22" t="s">
        <v>15</v>
      </c>
      <c r="J58" s="22" t="s">
        <v>15</v>
      </c>
    </row>
    <row r="59" spans="1:10" ht="82.5" customHeight="1">
      <c r="A59" s="30" t="s">
        <v>55</v>
      </c>
      <c r="B59" s="24">
        <v>520</v>
      </c>
      <c r="C59" s="22"/>
      <c r="D59" s="22"/>
      <c r="E59" s="22"/>
      <c r="F59" s="22" t="s">
        <v>15</v>
      </c>
      <c r="G59" s="22" t="s">
        <v>15</v>
      </c>
      <c r="H59" s="22" t="s">
        <v>15</v>
      </c>
      <c r="I59" s="22" t="s">
        <v>15</v>
      </c>
      <c r="J59" s="22" t="s">
        <v>15</v>
      </c>
    </row>
    <row r="60" spans="1:10">
      <c r="A60" s="30" t="s">
        <v>56</v>
      </c>
      <c r="B60" s="24">
        <v>600</v>
      </c>
      <c r="C60" s="22" t="s">
        <v>15</v>
      </c>
      <c r="D60" s="22"/>
      <c r="E60" s="22"/>
      <c r="F60" s="22"/>
      <c r="G60" s="22"/>
      <c r="H60" s="22"/>
      <c r="I60" s="22"/>
      <c r="J60" s="22"/>
    </row>
    <row r="61" spans="1:10">
      <c r="A61" s="11"/>
    </row>
    <row r="62" spans="1:10" s="38" customFormat="1">
      <c r="A62" s="39" t="s">
        <v>94</v>
      </c>
      <c r="B62" s="39"/>
      <c r="C62" s="39"/>
      <c r="D62" s="39"/>
      <c r="E62" s="39"/>
      <c r="F62" s="39"/>
      <c r="G62" s="39"/>
      <c r="H62" s="39"/>
    </row>
    <row r="63" spans="1:10">
      <c r="A63" s="36" t="s">
        <v>97</v>
      </c>
    </row>
    <row r="64" spans="1:10" ht="16.5" thickBot="1">
      <c r="A64" s="11"/>
    </row>
    <row r="65" spans="1:12" ht="16.5" thickBot="1">
      <c r="A65" s="43" t="s">
        <v>0</v>
      </c>
      <c r="B65" s="46" t="s">
        <v>57</v>
      </c>
      <c r="C65" s="46" t="s">
        <v>58</v>
      </c>
      <c r="D65" s="49" t="s">
        <v>59</v>
      </c>
      <c r="E65" s="50"/>
      <c r="F65" s="50"/>
      <c r="G65" s="50"/>
      <c r="H65" s="50"/>
      <c r="I65" s="50"/>
      <c r="J65" s="50"/>
      <c r="K65" s="50"/>
      <c r="L65" s="51"/>
    </row>
    <row r="66" spans="1:12" ht="16.5" thickBot="1">
      <c r="A66" s="44"/>
      <c r="B66" s="47"/>
      <c r="C66" s="47"/>
      <c r="D66" s="52" t="s">
        <v>60</v>
      </c>
      <c r="E66" s="53"/>
      <c r="F66" s="54"/>
      <c r="G66" s="49" t="s">
        <v>16</v>
      </c>
      <c r="H66" s="50"/>
      <c r="I66" s="50"/>
      <c r="J66" s="50"/>
      <c r="K66" s="50"/>
      <c r="L66" s="51"/>
    </row>
    <row r="67" spans="1:12" ht="90" customHeight="1" thickBot="1">
      <c r="A67" s="44"/>
      <c r="B67" s="47"/>
      <c r="C67" s="47"/>
      <c r="D67" s="55"/>
      <c r="E67" s="56"/>
      <c r="F67" s="57"/>
      <c r="G67" s="58" t="s">
        <v>61</v>
      </c>
      <c r="H67" s="59"/>
      <c r="I67" s="60"/>
      <c r="J67" s="58" t="s">
        <v>62</v>
      </c>
      <c r="K67" s="59"/>
      <c r="L67" s="60"/>
    </row>
    <row r="68" spans="1:12" ht="47.25">
      <c r="A68" s="44"/>
      <c r="B68" s="47"/>
      <c r="C68" s="47"/>
      <c r="D68" s="46" t="s">
        <v>98</v>
      </c>
      <c r="E68" s="37" t="s">
        <v>99</v>
      </c>
      <c r="F68" s="37" t="s">
        <v>100</v>
      </c>
      <c r="G68" s="46" t="s">
        <v>98</v>
      </c>
      <c r="H68" s="37" t="s">
        <v>99</v>
      </c>
      <c r="I68" s="37" t="s">
        <v>100</v>
      </c>
      <c r="J68" s="37" t="s">
        <v>101</v>
      </c>
      <c r="K68" s="37" t="s">
        <v>102</v>
      </c>
      <c r="L68" s="37" t="s">
        <v>103</v>
      </c>
    </row>
    <row r="69" spans="1:12" ht="63" customHeight="1" thickBot="1">
      <c r="A69" s="45"/>
      <c r="B69" s="48"/>
      <c r="C69" s="48"/>
      <c r="D69" s="48"/>
      <c r="E69" s="12" t="s">
        <v>63</v>
      </c>
      <c r="F69" s="12" t="s">
        <v>63</v>
      </c>
      <c r="G69" s="48"/>
      <c r="H69" s="12" t="s">
        <v>63</v>
      </c>
      <c r="I69" s="12" t="s">
        <v>63</v>
      </c>
      <c r="J69" s="12" t="s">
        <v>64</v>
      </c>
      <c r="K69" s="12" t="s">
        <v>63</v>
      </c>
      <c r="L69" s="12" t="s">
        <v>63</v>
      </c>
    </row>
    <row r="70" spans="1:12" ht="16.5" thickBot="1">
      <c r="A70" s="5">
        <v>1</v>
      </c>
      <c r="B70" s="4">
        <v>2</v>
      </c>
      <c r="C70" s="4">
        <v>3</v>
      </c>
      <c r="D70" s="4">
        <v>4</v>
      </c>
      <c r="E70" s="4">
        <v>5</v>
      </c>
      <c r="F70" s="4">
        <v>6</v>
      </c>
      <c r="G70" s="4">
        <v>7</v>
      </c>
      <c r="H70" s="4">
        <v>8</v>
      </c>
      <c r="I70" s="4">
        <v>9</v>
      </c>
      <c r="J70" s="4">
        <v>10</v>
      </c>
      <c r="K70" s="4">
        <v>11</v>
      </c>
      <c r="L70" s="4">
        <v>12</v>
      </c>
    </row>
    <row r="71" spans="1:12" ht="43.5" customHeight="1" thickBot="1">
      <c r="A71" s="5" t="s">
        <v>65</v>
      </c>
      <c r="B71" s="4">
        <v>1</v>
      </c>
      <c r="C71" s="4" t="s">
        <v>15</v>
      </c>
      <c r="D71" s="18">
        <f t="shared" ref="D71:I71" si="0">D73</f>
        <v>579000</v>
      </c>
      <c r="E71" s="18">
        <f t="shared" si="0"/>
        <v>0</v>
      </c>
      <c r="F71" s="18">
        <f t="shared" si="0"/>
        <v>0</v>
      </c>
      <c r="G71" s="18">
        <f t="shared" si="0"/>
        <v>579000</v>
      </c>
      <c r="H71" s="18">
        <f t="shared" si="0"/>
        <v>0</v>
      </c>
      <c r="I71" s="18">
        <f t="shared" si="0"/>
        <v>0</v>
      </c>
      <c r="J71" s="8"/>
      <c r="K71" s="8"/>
      <c r="L71" s="8"/>
    </row>
    <row r="72" spans="1:12" ht="60" customHeight="1" thickBot="1">
      <c r="A72" s="5" t="s">
        <v>66</v>
      </c>
      <c r="B72" s="4">
        <v>1001</v>
      </c>
      <c r="C72" s="4" t="s">
        <v>15</v>
      </c>
      <c r="D72" s="8"/>
      <c r="E72" s="8"/>
      <c r="F72" s="8"/>
      <c r="G72" s="8"/>
      <c r="H72" s="8"/>
      <c r="I72" s="8"/>
      <c r="J72" s="8"/>
      <c r="K72" s="8"/>
      <c r="L72" s="8"/>
    </row>
    <row r="73" spans="1:12" ht="32.25" thickBot="1">
      <c r="A73" s="5" t="s">
        <v>67</v>
      </c>
      <c r="B73" s="4">
        <v>2001</v>
      </c>
      <c r="C73" s="4" t="s">
        <v>15</v>
      </c>
      <c r="D73" s="18">
        <f>D45</f>
        <v>579000</v>
      </c>
      <c r="E73" s="18"/>
      <c r="F73" s="18"/>
      <c r="G73" s="18">
        <f>D73</f>
        <v>579000</v>
      </c>
      <c r="H73" s="18"/>
      <c r="I73" s="18"/>
      <c r="J73" s="8"/>
      <c r="K73" s="8"/>
      <c r="L73" s="8"/>
    </row>
    <row r="74" spans="1:12" ht="16.5" thickBot="1">
      <c r="A74" s="13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</row>
    <row r="76" spans="1:12" s="38" customFormat="1" ht="18.75" customHeight="1">
      <c r="A76" s="42" t="s">
        <v>105</v>
      </c>
      <c r="B76" s="42"/>
      <c r="C76" s="42"/>
      <c r="D76" s="42"/>
      <c r="E76" s="42"/>
      <c r="F76" s="42"/>
      <c r="G76" s="42"/>
      <c r="H76" s="42"/>
      <c r="I76" s="42"/>
      <c r="J76" s="42"/>
      <c r="K76" s="42"/>
      <c r="L76" s="42"/>
    </row>
    <row r="77" spans="1:12" ht="18.75" customHeight="1">
      <c r="A77" s="63" t="s">
        <v>68</v>
      </c>
      <c r="B77" s="63"/>
      <c r="C77" s="63"/>
      <c r="D77" s="63"/>
      <c r="E77" s="63"/>
      <c r="F77" s="63"/>
      <c r="G77" s="63"/>
      <c r="H77" s="63"/>
      <c r="I77" s="63"/>
      <c r="J77" s="63"/>
      <c r="K77" s="63"/>
      <c r="L77" s="63"/>
    </row>
    <row r="78" spans="1:12" ht="16.5" thickBot="1">
      <c r="A78" s="11"/>
    </row>
    <row r="79" spans="1:12" ht="16.5" thickBot="1">
      <c r="A79" s="3" t="s">
        <v>0</v>
      </c>
      <c r="B79" s="3" t="s">
        <v>57</v>
      </c>
      <c r="C79" s="5" t="s">
        <v>69</v>
      </c>
    </row>
    <row r="80" spans="1:12" ht="16.5" thickBot="1">
      <c r="A80" s="3">
        <v>1</v>
      </c>
      <c r="B80" s="3">
        <v>2</v>
      </c>
      <c r="C80" s="5">
        <v>3</v>
      </c>
    </row>
    <row r="81" spans="1:3" ht="16.5" thickBot="1">
      <c r="A81" s="7" t="s">
        <v>53</v>
      </c>
      <c r="B81" s="4">
        <v>10</v>
      </c>
      <c r="C81" s="8"/>
    </row>
    <row r="82" spans="1:3" ht="16.5" thickBot="1">
      <c r="A82" s="7" t="s">
        <v>56</v>
      </c>
      <c r="B82" s="4">
        <v>20</v>
      </c>
      <c r="C82" s="8"/>
    </row>
    <row r="83" spans="1:3" ht="16.5" thickBot="1">
      <c r="A83" s="7" t="s">
        <v>70</v>
      </c>
      <c r="B83" s="4">
        <v>30</v>
      </c>
      <c r="C83" s="40"/>
    </row>
    <row r="84" spans="1:3" ht="16.5" thickBot="1">
      <c r="A84" s="14"/>
      <c r="B84" s="8"/>
      <c r="C84" s="40"/>
    </row>
    <row r="85" spans="1:3" ht="16.5" thickBot="1">
      <c r="A85" s="7" t="s">
        <v>71</v>
      </c>
      <c r="B85" s="4">
        <v>40</v>
      </c>
      <c r="C85" s="40"/>
    </row>
    <row r="86" spans="1:3" ht="16.5" thickBot="1">
      <c r="A86" s="13"/>
      <c r="B86" s="10"/>
      <c r="C86" s="10"/>
    </row>
    <row r="87" spans="1:3">
      <c r="A87" s="11"/>
    </row>
    <row r="88" spans="1:3">
      <c r="A88" s="36" t="s">
        <v>104</v>
      </c>
    </row>
    <row r="89" spans="1:3" ht="16.5" thickBot="1">
      <c r="A89" s="11"/>
    </row>
    <row r="90" spans="1:3" ht="16.5" thickBot="1">
      <c r="A90" s="3" t="s">
        <v>0</v>
      </c>
      <c r="B90" s="3" t="s">
        <v>57</v>
      </c>
      <c r="C90" s="5" t="s">
        <v>69</v>
      </c>
    </row>
    <row r="91" spans="1:3" ht="16.5" thickBot="1">
      <c r="A91" s="5">
        <v>1</v>
      </c>
      <c r="B91" s="4">
        <v>2</v>
      </c>
      <c r="C91" s="4">
        <v>3</v>
      </c>
    </row>
    <row r="92" spans="1:3" ht="32.25" thickBot="1">
      <c r="A92" s="7" t="s">
        <v>72</v>
      </c>
      <c r="B92" s="4">
        <v>10</v>
      </c>
      <c r="C92" s="8"/>
    </row>
    <row r="93" spans="1:3" ht="95.25" thickBot="1">
      <c r="A93" s="15" t="s">
        <v>73</v>
      </c>
      <c r="B93" s="4">
        <v>20</v>
      </c>
      <c r="C93" s="18">
        <f>D71</f>
        <v>579000</v>
      </c>
    </row>
    <row r="94" spans="1:3" ht="32.25" thickBot="1">
      <c r="A94" s="16" t="s">
        <v>74</v>
      </c>
      <c r="B94" s="9">
        <v>30</v>
      </c>
      <c r="C94" s="41"/>
    </row>
    <row r="95" spans="1:3">
      <c r="A95" s="11"/>
    </row>
    <row r="96" spans="1:3">
      <c r="A96" s="17" t="s">
        <v>75</v>
      </c>
    </row>
    <row r="97" spans="1:6">
      <c r="A97" s="1"/>
    </row>
    <row r="98" spans="1:6">
      <c r="A98" s="17" t="s">
        <v>76</v>
      </c>
      <c r="B98" s="17" t="s">
        <v>77</v>
      </c>
      <c r="E98" s="2" t="s">
        <v>95</v>
      </c>
    </row>
    <row r="99" spans="1:6">
      <c r="A99" s="17" t="s">
        <v>78</v>
      </c>
      <c r="B99" s="17" t="s">
        <v>79</v>
      </c>
      <c r="D99" s="17" t="s">
        <v>81</v>
      </c>
    </row>
    <row r="100" spans="1:6">
      <c r="A100" s="11" t="s">
        <v>80</v>
      </c>
      <c r="B100" s="64" t="s">
        <v>88</v>
      </c>
      <c r="C100" s="64"/>
      <c r="D100" s="64"/>
      <c r="E100" s="2" t="s">
        <v>106</v>
      </c>
    </row>
    <row r="101" spans="1:6">
      <c r="A101" s="11" t="s">
        <v>78</v>
      </c>
      <c r="B101" s="11" t="s">
        <v>79</v>
      </c>
      <c r="D101" s="63" t="s">
        <v>81</v>
      </c>
      <c r="E101" s="63"/>
      <c r="F101" s="63"/>
    </row>
    <row r="102" spans="1:6">
      <c r="A102" s="11"/>
    </row>
    <row r="103" spans="1:6">
      <c r="A103" s="11" t="s">
        <v>90</v>
      </c>
    </row>
    <row r="104" spans="1:6">
      <c r="A104" s="17" t="s">
        <v>91</v>
      </c>
      <c r="B104" s="17" t="s">
        <v>82</v>
      </c>
      <c r="E104" s="2" t="s">
        <v>89</v>
      </c>
    </row>
    <row r="105" spans="1:6">
      <c r="A105" s="17" t="s">
        <v>83</v>
      </c>
      <c r="C105" s="17" t="s">
        <v>84</v>
      </c>
      <c r="D105" s="17" t="s">
        <v>81</v>
      </c>
    </row>
    <row r="106" spans="1:6">
      <c r="A106" s="11"/>
    </row>
    <row r="107" spans="1:6">
      <c r="A107" s="17"/>
    </row>
    <row r="108" spans="1:6">
      <c r="A108" s="17" t="s">
        <v>92</v>
      </c>
    </row>
  </sheetData>
  <mergeCells count="25">
    <mergeCell ref="D101:F101"/>
    <mergeCell ref="B100:D100"/>
    <mergeCell ref="D4:D6"/>
    <mergeCell ref="E4:J4"/>
    <mergeCell ref="E5:E6"/>
    <mergeCell ref="F5:F6"/>
    <mergeCell ref="G5:G6"/>
    <mergeCell ref="H5:H6"/>
    <mergeCell ref="I5:J5"/>
    <mergeCell ref="A76:L76"/>
    <mergeCell ref="A77:L77"/>
    <mergeCell ref="A1:H1"/>
    <mergeCell ref="A65:A69"/>
    <mergeCell ref="B65:B69"/>
    <mergeCell ref="C65:C69"/>
    <mergeCell ref="D65:L65"/>
    <mergeCell ref="D66:F67"/>
    <mergeCell ref="G66:L66"/>
    <mergeCell ref="G67:I67"/>
    <mergeCell ref="J67:L67"/>
    <mergeCell ref="D68:D69"/>
    <mergeCell ref="G68:G69"/>
    <mergeCell ref="A3:A6"/>
    <mergeCell ref="C3:C6"/>
    <mergeCell ref="D3:J3"/>
  </mergeCells>
  <hyperlinks>
    <hyperlink ref="C3" r:id="rId1" display="garantf1://70308460.100000/"/>
    <hyperlink ref="F5" r:id="rId2" display="garantf1://12012604.78111/"/>
    <hyperlink ref="G67" r:id="rId3" display="garantf1://70253464.0/"/>
    <hyperlink ref="J67" r:id="rId4" display="garantf1://12088083.0/"/>
    <hyperlink ref="A93" r:id="rId5" display="garantf1://12012604.0/"/>
  </hyperlinks>
  <pageMargins left="0.70866141732283472" right="0.70866141732283472" top="0.74803149606299213" bottom="0.74803149606299213" header="0.31496062992125984" footer="0.31496062992125984"/>
  <pageSetup paperSize="9" scale="72" orientation="landscape" horizontalDpi="180" verticalDpi="180" r:id="rId6"/>
  <rowBreaks count="2" manualBreakCount="2">
    <brk id="60" max="16383" man="1"/>
    <brk id="87" max="11" man="1"/>
  </rowBreaks>
  <colBreaks count="1" manualBreakCount="1">
    <brk id="12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sqref="A1:XFD1048576"/>
    </sheetView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37</vt:i4>
      </vt:variant>
    </vt:vector>
  </HeadingPairs>
  <TitlesOfParts>
    <vt:vector size="40" baseType="lpstr">
      <vt:lpstr>Лист1</vt:lpstr>
      <vt:lpstr>Лист2</vt:lpstr>
      <vt:lpstr>Лист3</vt:lpstr>
      <vt:lpstr>Лист1!sub_10</vt:lpstr>
      <vt:lpstr>Лист1!sub_10130</vt:lpstr>
      <vt:lpstr>Лист1!sub_10140</vt:lpstr>
      <vt:lpstr>Лист1!sub_10141</vt:lpstr>
      <vt:lpstr>Лист1!sub_110</vt:lpstr>
      <vt:lpstr>Лист1!sub_1121</vt:lpstr>
      <vt:lpstr>Лист1!sub_120</vt:lpstr>
      <vt:lpstr>Лист1!sub_121</vt:lpstr>
      <vt:lpstr>Лист1!sub_123</vt:lpstr>
      <vt:lpstr>Лист1!sub_130</vt:lpstr>
      <vt:lpstr>Лист1!sub_140</vt:lpstr>
      <vt:lpstr>Лист1!sub_150</vt:lpstr>
      <vt:lpstr>Лист1!sub_160</vt:lpstr>
      <vt:lpstr>Лист1!sub_170</vt:lpstr>
      <vt:lpstr>Лист1!sub_200</vt:lpstr>
      <vt:lpstr>Лист1!sub_210</vt:lpstr>
      <vt:lpstr>Лист1!sub_211</vt:lpstr>
      <vt:lpstr>Лист1!sub_212</vt:lpstr>
      <vt:lpstr>Лист1!sub_213</vt:lpstr>
      <vt:lpstr>Лист1!sub_220</vt:lpstr>
      <vt:lpstr>Лист1!sub_221</vt:lpstr>
      <vt:lpstr>Лист1!sub_222</vt:lpstr>
      <vt:lpstr>Лист1!sub_223</vt:lpstr>
      <vt:lpstr>Лист1!sub_224</vt:lpstr>
      <vt:lpstr>Лист1!sub_232</vt:lpstr>
      <vt:lpstr>Лист1!sub_233</vt:lpstr>
      <vt:lpstr>Лист1!sub_240</vt:lpstr>
      <vt:lpstr>Лист1!sub_300</vt:lpstr>
      <vt:lpstr>Лист1!sub_310</vt:lpstr>
      <vt:lpstr>Лист1!sub_320</vt:lpstr>
      <vt:lpstr>Лист1!sub_400</vt:lpstr>
      <vt:lpstr>Лист1!sub_410</vt:lpstr>
      <vt:lpstr>Лист1!sub_420</vt:lpstr>
      <vt:lpstr>Лист1!sub_500</vt:lpstr>
      <vt:lpstr>Лист1!sub_600</vt:lpstr>
      <vt:lpstr>Лист1!sub_70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2019-01-15T09:42:55Z</dcterms:modified>
</cp:coreProperties>
</file>