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8" i="1"/>
  <c r="F46"/>
  <c r="F21"/>
  <c r="E39"/>
  <c r="D29"/>
  <c r="G8"/>
  <c r="M28" l="1"/>
  <c r="F26"/>
  <c r="I72"/>
  <c r="H72"/>
  <c r="F72"/>
  <c r="E72"/>
  <c r="N46"/>
  <c r="E26"/>
  <c r="D11"/>
  <c r="D46" l="1"/>
  <c r="D74" s="1"/>
  <c r="D21"/>
  <c r="D8" s="1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<sst xmlns="http://schemas.openxmlformats.org/spreadsheetml/2006/main" count="316" uniqueCount="108">
  <si>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</si>
  <si>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</si>
  <si>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</si>
  <si>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</si>
  <si>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</si>
  <si>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</si>
  <si>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</si>
  <si>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</si>
  <si>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</si>
  <si>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</si>
  <si>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</si>
  <si>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</si>
  <si>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</si>
  <si>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</si>
  <si>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</si>
  <si>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</si>
  <si>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</si>
  <si>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</si>
  <si>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</si>
  <si>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</si>
  <si>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</si>
  <si>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</si>
  <si>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</si>
  <si>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</si>
  <si>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</si>
  <si>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</si>
  <si>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</si>
  <si>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</si>
  <si>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</si>
  <si>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</si>
  <si>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</si>
  <si>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</si>
  <si>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</si>
  <si>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</si>
  <si>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</si>
  <si>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</si>
  <si>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</si>
  <si>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</si>
  <si>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</si>
  <si>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</si>
  <si>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</si>
  <si>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</si>
  <si>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</si>
  <si>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</si>
  <si>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</si>
  <si>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</si>
  <si>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</si>
  <si>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</si>
  <si>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</si>
  <si>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</si>
  <si>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</si>
  <si>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</si>
  <si>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</si>
  <si>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</si>
  <si>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</si>
  <si>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</si>
  <si>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</si>
  <si>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</si>
  <si>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</si>
  <si>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</si>
  <si>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</si>
  <si>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</si>
  <si>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</si>
  <si>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</si>
  <si>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</si>
  <si>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</si>
  <si>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</si>
  <si>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</si>
  <si>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</si>
  <si>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</si>
  <si>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</si>
  <si>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</si>
  <si>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</si>
  <si>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</si>
  <si>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</si>
  <si>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</si>
  <si>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</si>
  <si>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</si>
  <si>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</si>
  <si>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</si>
  <si>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</si>
  <si>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</si>
  <si>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</si>
  <si>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</si>
  <si>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</si>
  <si>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</si>
  <si>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</si>
  <si>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</si>
  <si>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</si>
  <si>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</si>
  <si>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</si>
  <si>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</si>
  <si>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</si>
  <si>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</si>
  <si>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</si>
  <si>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</si>
  <si>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</si>
  <si>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</si>
  <si>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</si>
  <si>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</si>
  <si>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на 2020г. 2-ой</t>
  </si>
  <si>
    <t>на 2018год</t>
  </si>
  <si>
    <t>на ___________________ 2018 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</si>
  <si>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2018г.</t>
    </r>
  </si>
  <si>
    <t>Таблица 4. Справочная информация МБУ "Культурно-досуговый центр" ст. Васюринской на                                        2018г.</t>
  </si>
  <si>
    <t>А.В. Плешань</t>
  </si>
  <si>
    <t>М.А. Рязанова</t>
  </si>
  <si>
    <t>\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</si>
</sst>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topLeftCell="A85" zoomScale="110" zoomScaleNormal="110" zoomScaleSheetLayoutView="100" workbookViewId="0">
      <selection activeCell="E12" sqref="E12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7" width="13.5703125" style="2" customWidth="1"/>
    <col min="8" max="8" width="12.7109375" style="2" customWidth="1"/>
    <col min="9" max="9" width="11" style="2" customWidth="1"/>
    <col min="10" max="10" width="9.140625" style="2" customWidth="1"/>
    <col min="11" max="12" width="9.140625" style="2"/>
    <col min="13" max="14" width="13.140625" style="2" bestFit="1" customWidth="1"/>
    <col min="15" max="16384" width="9.140625" style="2"/>
  </cols>
  <sheetData>
    <row r="1" spans="1:10">
      <c r="A1" s="47" t="s">
        <v>85</v>
      </c>
      <c r="B1" s="47"/>
      <c r="C1" s="47"/>
      <c r="D1" s="47"/>
      <c r="E1" s="47"/>
      <c r="F1" s="47"/>
      <c r="G1" s="47"/>
      <c r="H1" s="47"/>
    </row>
    <row r="2" spans="1:10">
      <c r="A2" s="39" t="s">
        <v>101</v>
      </c>
    </row>
    <row r="3" spans="1:10" ht="20.25" customHeight="1">
      <c r="A3" s="45" t="s">
        <v>0</v>
      </c>
      <c r="B3" s="25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5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6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6"/>
      <c r="C6" s="46"/>
      <c r="D6" s="45"/>
      <c r="E6" s="45"/>
      <c r="F6" s="46"/>
      <c r="G6" s="45"/>
      <c r="H6" s="45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4504682.4399999995</v>
      </c>
      <c r="E8" s="30">
        <f>E11</f>
        <v>3854682.44</v>
      </c>
      <c r="F8" s="30">
        <f>F21</f>
        <v>650000</v>
      </c>
      <c r="G8" s="30">
        <f>G21</f>
        <v>0</v>
      </c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41" t="s">
        <v>18</v>
      </c>
      <c r="B11" s="42">
        <v>120</v>
      </c>
      <c r="C11" s="22"/>
      <c r="D11" s="19">
        <f>E11+I11</f>
        <v>3854682.44</v>
      </c>
      <c r="E11" s="19">
        <v>3854682.44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3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3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3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3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3" ht="31.5">
      <c r="A21" s="31" t="s">
        <v>27</v>
      </c>
      <c r="B21" s="25">
        <v>150</v>
      </c>
      <c r="C21" s="22"/>
      <c r="D21" s="19">
        <f>F21+G21</f>
        <v>650000</v>
      </c>
      <c r="E21" s="22" t="s">
        <v>15</v>
      </c>
      <c r="F21" s="19">
        <f>250000+400000</f>
        <v>650000</v>
      </c>
      <c r="G21" s="19"/>
      <c r="H21" s="22" t="s">
        <v>15</v>
      </c>
      <c r="I21" s="22" t="s">
        <v>15</v>
      </c>
      <c r="J21" s="22" t="s">
        <v>15</v>
      </c>
    </row>
    <row r="22" spans="1:13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3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3" s="6" customFormat="1">
      <c r="A24" s="27" t="s">
        <v>30</v>
      </c>
      <c r="B24" s="28">
        <v>200</v>
      </c>
      <c r="C24" s="29" t="s">
        <v>15</v>
      </c>
      <c r="D24" s="22">
        <f>D26+D39+D46</f>
        <v>4504682.4399999995</v>
      </c>
      <c r="E24" s="22">
        <f>E26+E39+E46</f>
        <v>3854682.44</v>
      </c>
      <c r="F24" s="22">
        <f>F26+F46</f>
        <v>650000</v>
      </c>
      <c r="G24" s="22"/>
      <c r="H24" s="22"/>
      <c r="I24" s="22"/>
      <c r="J24" s="22"/>
    </row>
    <row r="25" spans="1:13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3" ht="19.5" customHeight="1">
      <c r="A26" s="31" t="s">
        <v>32</v>
      </c>
      <c r="B26" s="25">
        <v>210</v>
      </c>
      <c r="C26" s="22"/>
      <c r="D26" s="21">
        <f>E26+F26</f>
        <v>3158530.83</v>
      </c>
      <c r="E26" s="22">
        <f>E28+E29+E30</f>
        <v>3158530.83</v>
      </c>
      <c r="F26" s="22">
        <f>F28+F30</f>
        <v>0</v>
      </c>
      <c r="G26" s="22"/>
      <c r="H26" s="22"/>
      <c r="I26" s="22"/>
      <c r="J26" s="22"/>
    </row>
    <row r="27" spans="1:13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3">
      <c r="A28" s="31" t="s">
        <v>33</v>
      </c>
      <c r="B28" s="25">
        <v>211</v>
      </c>
      <c r="C28" s="34">
        <v>111</v>
      </c>
      <c r="D28" s="21">
        <f>E28+F28</f>
        <v>2425793.5</v>
      </c>
      <c r="E28" s="24">
        <v>2425793.5</v>
      </c>
      <c r="F28" s="22"/>
      <c r="G28" s="22"/>
      <c r="H28" s="22"/>
      <c r="I28" s="22"/>
      <c r="J28" s="22"/>
      <c r="M28" s="20">
        <f>E28+E30</f>
        <v>3158382.44</v>
      </c>
    </row>
    <row r="29" spans="1:13" ht="18" customHeight="1">
      <c r="A29" s="31" t="s">
        <v>34</v>
      </c>
      <c r="B29" s="25">
        <v>212</v>
      </c>
      <c r="C29" s="36">
        <v>112</v>
      </c>
      <c r="D29" s="21">
        <f>E29</f>
        <v>148.38999999999999</v>
      </c>
      <c r="E29" s="24">
        <v>148.38999999999999</v>
      </c>
      <c r="F29" s="22"/>
      <c r="G29" s="22"/>
      <c r="H29" s="22"/>
      <c r="I29" s="22"/>
      <c r="J29" s="22"/>
    </row>
    <row r="30" spans="1:13" ht="20.25" customHeight="1">
      <c r="A30" s="31" t="s">
        <v>35</v>
      </c>
      <c r="B30" s="25">
        <v>213</v>
      </c>
      <c r="C30" s="34">
        <v>119</v>
      </c>
      <c r="D30" s="21">
        <f>E30+F30</f>
        <v>732588.94</v>
      </c>
      <c r="E30" s="24">
        <v>732588.94</v>
      </c>
      <c r="F30" s="35"/>
      <c r="G30" s="22"/>
      <c r="H30" s="22"/>
      <c r="I30" s="22"/>
      <c r="J30" s="22"/>
    </row>
    <row r="31" spans="1:13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3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3854534.05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24951.61</v>
      </c>
      <c r="E39" s="22">
        <f>E41+E42+E43</f>
        <v>24951.61</v>
      </c>
      <c r="F39" s="22"/>
      <c r="G39" s="22"/>
      <c r="H39" s="22"/>
      <c r="I39" s="22"/>
      <c r="J39" s="22"/>
      <c r="N39" s="20">
        <f>D39+D46+D26</f>
        <v>4504682.4400000004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12000</v>
      </c>
      <c r="E41" s="22">
        <v>12000</v>
      </c>
      <c r="F41" s="22"/>
      <c r="G41" s="22" t="s">
        <v>15</v>
      </c>
      <c r="H41" s="22"/>
      <c r="I41" s="22"/>
      <c r="J41" s="22"/>
      <c r="N41" s="20">
        <f>D46+D41+D42+D43+D30+D28</f>
        <v>4504534.05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8951.61</v>
      </c>
      <c r="E43" s="22">
        <v>8951.61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1321200</v>
      </c>
      <c r="E46" s="22">
        <v>671200</v>
      </c>
      <c r="F46" s="22">
        <f>250000+400000</f>
        <v>650000</v>
      </c>
      <c r="G46" s="22"/>
      <c r="H46" s="22"/>
      <c r="I46" s="22"/>
      <c r="J46" s="22"/>
      <c r="N46" s="20">
        <f>E46+E43+E42+E41+E30+E29+E28</f>
        <v>3854682.4399999995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39" t="s">
        <v>102</v>
      </c>
    </row>
    <row r="65" spans="1:12" ht="16.5" thickBot="1">
      <c r="A65" s="11"/>
    </row>
    <row r="66" spans="1:12" ht="16.5" thickBot="1">
      <c r="A66" s="48" t="s">
        <v>0</v>
      </c>
      <c r="B66" s="51" t="s">
        <v>57</v>
      </c>
      <c r="C66" s="51" t="s">
        <v>58</v>
      </c>
      <c r="D66" s="54" t="s">
        <v>59</v>
      </c>
      <c r="E66" s="55"/>
      <c r="F66" s="55"/>
      <c r="G66" s="55"/>
      <c r="H66" s="55"/>
      <c r="I66" s="55"/>
      <c r="J66" s="55"/>
      <c r="K66" s="55"/>
      <c r="L66" s="56"/>
    </row>
    <row r="67" spans="1:12" ht="16.5" thickBot="1">
      <c r="A67" s="49"/>
      <c r="B67" s="52"/>
      <c r="C67" s="52"/>
      <c r="D67" s="57" t="s">
        <v>60</v>
      </c>
      <c r="E67" s="58"/>
      <c r="F67" s="59"/>
      <c r="G67" s="54" t="s">
        <v>16</v>
      </c>
      <c r="H67" s="55"/>
      <c r="I67" s="55"/>
      <c r="J67" s="55"/>
      <c r="K67" s="55"/>
      <c r="L67" s="56"/>
    </row>
    <row r="68" spans="1:12" ht="90" customHeight="1" thickBot="1">
      <c r="A68" s="49"/>
      <c r="B68" s="52"/>
      <c r="C68" s="52"/>
      <c r="D68" s="60"/>
      <c r="E68" s="61"/>
      <c r="F68" s="62"/>
      <c r="G68" s="63" t="s">
        <v>61</v>
      </c>
      <c r="H68" s="64"/>
      <c r="I68" s="65"/>
      <c r="J68" s="63" t="s">
        <v>62</v>
      </c>
      <c r="K68" s="64"/>
      <c r="L68" s="65"/>
    </row>
    <row r="69" spans="1:12" ht="47.25">
      <c r="A69" s="49"/>
      <c r="B69" s="52"/>
      <c r="C69" s="52"/>
      <c r="D69" s="51" t="s">
        <v>95</v>
      </c>
      <c r="E69" s="40" t="s">
        <v>96</v>
      </c>
      <c r="F69" s="40" t="s">
        <v>97</v>
      </c>
      <c r="G69" s="51" t="s">
        <v>95</v>
      </c>
      <c r="H69" s="40" t="s">
        <v>96</v>
      </c>
      <c r="I69" s="40" t="s">
        <v>97</v>
      </c>
      <c r="J69" s="40" t="s">
        <v>98</v>
      </c>
      <c r="K69" s="40" t="s">
        <v>99</v>
      </c>
      <c r="L69" s="40" t="s">
        <v>100</v>
      </c>
    </row>
    <row r="70" spans="1:12" ht="63" customHeight="1" thickBot="1">
      <c r="A70" s="50"/>
      <c r="B70" s="53"/>
      <c r="C70" s="53"/>
      <c r="D70" s="53"/>
      <c r="E70" s="12" t="s">
        <v>63</v>
      </c>
      <c r="F70" s="12" t="s">
        <v>63</v>
      </c>
      <c r="G70" s="53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1321200</v>
      </c>
      <c r="E72" s="18">
        <f t="shared" si="0"/>
        <v>0</v>
      </c>
      <c r="F72" s="18">
        <f t="shared" si="0"/>
        <v>0</v>
      </c>
      <c r="G72" s="18">
        <f t="shared" si="0"/>
        <v>1321200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1321200</v>
      </c>
      <c r="E74" s="18"/>
      <c r="F74" s="18"/>
      <c r="G74" s="18">
        <f>D74</f>
        <v>1321200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7" t="s">
        <v>103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3" t="s">
        <v>68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39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1321200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8">
      <c r="A97" s="17" t="s">
        <v>75</v>
      </c>
    </row>
    <row r="98" spans="1:8">
      <c r="A98" s="1"/>
    </row>
    <row r="99" spans="1:8">
      <c r="A99" s="17" t="s">
        <v>76</v>
      </c>
      <c r="B99" s="17" t="s">
        <v>77</v>
      </c>
      <c r="E99" s="2" t="s">
        <v>105</v>
      </c>
    </row>
    <row r="100" spans="1:8">
      <c r="A100" s="17" t="s">
        <v>78</v>
      </c>
      <c r="B100" s="17" t="s">
        <v>79</v>
      </c>
      <c r="D100" s="17" t="s">
        <v>81</v>
      </c>
      <c r="H100" s="2" t="s">
        <v>107</v>
      </c>
    </row>
    <row r="101" spans="1:8">
      <c r="A101" s="11" t="s">
        <v>80</v>
      </c>
      <c r="B101" s="44" t="s">
        <v>90</v>
      </c>
      <c r="C101" s="44"/>
      <c r="D101" s="44"/>
      <c r="E101" s="2" t="s">
        <v>106</v>
      </c>
    </row>
    <row r="102" spans="1:8">
      <c r="A102" s="11" t="s">
        <v>78</v>
      </c>
      <c r="B102" s="11" t="s">
        <v>79</v>
      </c>
      <c r="D102" s="43" t="s">
        <v>81</v>
      </c>
      <c r="E102" s="43"/>
      <c r="F102" s="43"/>
    </row>
    <row r="103" spans="1:8">
      <c r="A103" s="11"/>
    </row>
    <row r="104" spans="1:8">
      <c r="A104" s="11" t="s">
        <v>92</v>
      </c>
    </row>
    <row r="105" spans="1:8">
      <c r="A105" s="17" t="s">
        <v>93</v>
      </c>
      <c r="B105" s="17" t="s">
        <v>82</v>
      </c>
      <c r="E105" s="2" t="s">
        <v>91</v>
      </c>
    </row>
    <row r="106" spans="1:8">
      <c r="A106" s="17" t="s">
        <v>83</v>
      </c>
      <c r="C106" s="17" t="s">
        <v>84</v>
      </c>
      <c r="D106" s="17" t="s">
        <v>81</v>
      </c>
    </row>
    <row r="107" spans="1:8">
      <c r="A107" s="11"/>
    </row>
    <row r="108" spans="1:8">
      <c r="A108" s="17"/>
    </row>
    <row r="109" spans="1:8">
      <c r="A109" s="17" t="s">
        <v>94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2018-11-06T10:59:15Z</dcterms:modified>
</cp:coreProperties>
</file>