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D29" i="1"/>
  <c r="E8"/>
  <c r="F26" l="1"/>
  <c r="I72"/>
  <c r="H72"/>
  <c r="F72"/>
  <c r="E72"/>
  <c r="N46"/>
  <c r="E26"/>
  <c r="D11"/>
  <c r="D46" l="1"/>
  <c r="D74" s="1"/>
  <c r="D21"/>
  <c r="D8" s="1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<sst xmlns="http://schemas.openxmlformats.org/spreadsheetml/2006/main" count="315" uniqueCount="107">
  <si>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</si>
  <si>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</si>
  <si>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</si>
  <si>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</si>
  <si>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</si>
  <si>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</si>
  <si>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</si>
  <si>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</si>
  <si>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</si>
  <si>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</si>
  <si>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</si>
  <si>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</si>
  <si>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</si>
  <si>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</si>
  <si>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</si>
  <si>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</si>
  <si>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</si>
  <si>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</si>
  <si>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</si>
  <si>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</si>
  <si>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</si>
  <si>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</si>
  <si>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</si>
  <si>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</si>
  <si>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</si>
  <si>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</si>
  <si>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</si>
  <si>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</si>
  <si>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</si>
  <si>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</si>
  <si>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</si>
  <si>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</si>
  <si>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</si>
  <si>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</si>
  <si>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</si>
  <si>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</si>
  <si>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</si>
  <si>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</si>
  <si>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</si>
  <si>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</si>
  <si>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</si>
  <si>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</si>
  <si>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</si>
  <si>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</si>
  <si>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</si>
  <si>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</si>
  <si>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</si>
  <si>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</si>
  <si>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</si>
  <si>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</si>
  <si>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</si>
  <si>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</si>
  <si>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</si>
  <si>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</si>
  <si>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</si>
  <si>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</si>
  <si>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</si>
  <si>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</si>
  <si>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</si>
  <si>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</si>
  <si>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</si>
  <si>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</si>
  <si>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</si>
  <si>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</si>
  <si>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</si>
  <si>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</si>
  <si>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</si>
  <si>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</si>
  <si>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</si>
  <si>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</si>
  <si>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</si>
  <si>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</si>
  <si>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</si>
  <si>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</si>
  <si>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</si>
  <si>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</si>
  <si>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</si>
  <si>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</si>
  <si>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</si>
  <si>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</si>
  <si>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</si>
  <si>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</si>
  <si>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</si>
  <si>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</si>
  <si>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</si>
  <si>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</si>
  <si>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</si>
  <si>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</si>
  <si>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</si>
  <si>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</si>
  <si>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</si>
  <si>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З.В. Безукладникова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</si>
  <si>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</si>
  <si>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</si>
  <si>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</si>
  <si>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</si>
  <si>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</si>
  <si>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</si>
  <si>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</si>
  <si>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</si>
  <si>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</si>
  <si>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на 2020г. 2-ой</t>
  </si>
  <si>
    <t>на 2018год</t>
  </si>
  <si>
    <t>на ___________________ 2018 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</si>
  <si>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2018г.</t>
    </r>
  </si>
  <si>
    <t>Таблица 4. Справочная информация МБУ "Культурно-досуговый центр" ст. Васюринской на                                        2018г.</t>
  </si>
  <si>
    <t>А.В. Плешань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</si>
</sst>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zoomScaleSheetLayoutView="100" workbookViewId="0">
      <selection activeCell="D13" sqref="D13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1" t="s">
        <v>85</v>
      </c>
      <c r="B1" s="41"/>
      <c r="C1" s="41"/>
      <c r="D1" s="41"/>
      <c r="E1" s="41"/>
      <c r="F1" s="41"/>
      <c r="G1" s="41"/>
      <c r="H1" s="41"/>
    </row>
    <row r="2" spans="1:10">
      <c r="A2" s="39" t="s">
        <v>102</v>
      </c>
    </row>
    <row r="3" spans="1:10" ht="20.25" customHeight="1">
      <c r="A3" s="60" t="s">
        <v>0</v>
      </c>
      <c r="B3" s="25" t="s">
        <v>1</v>
      </c>
      <c r="C3" s="61" t="s">
        <v>3</v>
      </c>
      <c r="D3" s="60" t="s">
        <v>4</v>
      </c>
      <c r="E3" s="60"/>
      <c r="F3" s="60"/>
      <c r="G3" s="60"/>
      <c r="H3" s="60"/>
      <c r="I3" s="60"/>
      <c r="J3" s="60"/>
    </row>
    <row r="4" spans="1:10">
      <c r="A4" s="60"/>
      <c r="B4" s="25" t="s">
        <v>2</v>
      </c>
      <c r="C4" s="61"/>
      <c r="D4" s="60" t="s">
        <v>5</v>
      </c>
      <c r="E4" s="60" t="s">
        <v>6</v>
      </c>
      <c r="F4" s="60"/>
      <c r="G4" s="60"/>
      <c r="H4" s="60"/>
      <c r="I4" s="60"/>
      <c r="J4" s="60"/>
    </row>
    <row r="5" spans="1:10" ht="129.75" customHeight="1">
      <c r="A5" s="60"/>
      <c r="B5" s="26"/>
      <c r="C5" s="61"/>
      <c r="D5" s="60"/>
      <c r="E5" s="60" t="s">
        <v>7</v>
      </c>
      <c r="F5" s="61" t="s">
        <v>8</v>
      </c>
      <c r="G5" s="60" t="s">
        <v>9</v>
      </c>
      <c r="H5" s="60" t="s">
        <v>10</v>
      </c>
      <c r="I5" s="60" t="s">
        <v>11</v>
      </c>
      <c r="J5" s="60"/>
    </row>
    <row r="6" spans="1:10" ht="39" hidden="1" customHeight="1" thickBot="1">
      <c r="A6" s="60"/>
      <c r="B6" s="26"/>
      <c r="C6" s="61"/>
      <c r="D6" s="60"/>
      <c r="E6" s="60"/>
      <c r="F6" s="61"/>
      <c r="G6" s="60"/>
      <c r="H6" s="60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4101906</v>
      </c>
      <c r="E8" s="30">
        <f>E11</f>
        <v>2313800</v>
      </c>
      <c r="F8" s="30">
        <f>F21</f>
        <v>1788106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2313800</v>
      </c>
      <c r="E11" s="19">
        <v>2313800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>
        <f>F21+G21</f>
        <v>1788106</v>
      </c>
      <c r="E21" s="22" t="s">
        <v>15</v>
      </c>
      <c r="F21" s="19">
        <v>1788106</v>
      </c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4101906</v>
      </c>
      <c r="E24" s="22">
        <f>E26+E39+E46</f>
        <v>2313800</v>
      </c>
      <c r="F24" s="22">
        <f>F26+F46</f>
        <v>1788106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1" t="s">
        <v>32</v>
      </c>
      <c r="B26" s="25">
        <v>210</v>
      </c>
      <c r="C26" s="22"/>
      <c r="D26" s="21">
        <f>E26+F26</f>
        <v>3633206</v>
      </c>
      <c r="E26" s="22">
        <f>E28+E29+E30</f>
        <v>1845100</v>
      </c>
      <c r="F26" s="22">
        <f>F28+F30</f>
        <v>1788106</v>
      </c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2790353</v>
      </c>
      <c r="E28" s="24">
        <v>1417000</v>
      </c>
      <c r="F28" s="22">
        <v>1373353</v>
      </c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>
        <f>E29</f>
        <v>100</v>
      </c>
      <c r="E29" s="24">
        <v>100</v>
      </c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842753</v>
      </c>
      <c r="E30" s="24">
        <v>428000</v>
      </c>
      <c r="F30" s="35">
        <v>414753</v>
      </c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2313700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25000</v>
      </c>
      <c r="E39" s="22">
        <v>25000</v>
      </c>
      <c r="F39" s="22"/>
      <c r="G39" s="22"/>
      <c r="H39" s="22"/>
      <c r="I39" s="22"/>
      <c r="J39" s="22"/>
      <c r="N39" s="20">
        <f>D39+D46+D26</f>
        <v>4101906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12000</v>
      </c>
      <c r="E41" s="22">
        <v>12000</v>
      </c>
      <c r="F41" s="22"/>
      <c r="G41" s="22" t="s">
        <v>15</v>
      </c>
      <c r="H41" s="22"/>
      <c r="I41" s="22"/>
      <c r="J41" s="22"/>
      <c r="N41" s="20">
        <f>D46+D41+D42+D43+D30+D28</f>
        <v>4101806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9000</v>
      </c>
      <c r="E43" s="22">
        <v>9000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443700</v>
      </c>
      <c r="E46" s="22">
        <v>443700</v>
      </c>
      <c r="F46" s="22"/>
      <c r="G46" s="22"/>
      <c r="H46" s="22"/>
      <c r="I46" s="22"/>
      <c r="J46" s="22"/>
      <c r="N46" s="20">
        <f>E46+E43+E42+E41+E30+E29+E28</f>
        <v>2313800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39" t="s">
        <v>103</v>
      </c>
    </row>
    <row r="65" spans="1:12" ht="16.5" thickBot="1">
      <c r="A65" s="11"/>
    </row>
    <row r="66" spans="1:12" ht="16.5" thickBot="1">
      <c r="A66" s="42" t="s">
        <v>0</v>
      </c>
      <c r="B66" s="45" t="s">
        <v>57</v>
      </c>
      <c r="C66" s="45" t="s">
        <v>58</v>
      </c>
      <c r="D66" s="48" t="s">
        <v>59</v>
      </c>
      <c r="E66" s="49"/>
      <c r="F66" s="49"/>
      <c r="G66" s="49"/>
      <c r="H66" s="49"/>
      <c r="I66" s="49"/>
      <c r="J66" s="49"/>
      <c r="K66" s="49"/>
      <c r="L66" s="50"/>
    </row>
    <row r="67" spans="1:12" ht="16.5" thickBot="1">
      <c r="A67" s="43"/>
      <c r="B67" s="46"/>
      <c r="C67" s="46"/>
      <c r="D67" s="51" t="s">
        <v>60</v>
      </c>
      <c r="E67" s="52"/>
      <c r="F67" s="53"/>
      <c r="G67" s="48" t="s">
        <v>16</v>
      </c>
      <c r="H67" s="49"/>
      <c r="I67" s="49"/>
      <c r="J67" s="49"/>
      <c r="K67" s="49"/>
      <c r="L67" s="50"/>
    </row>
    <row r="68" spans="1:12" ht="90" customHeight="1" thickBot="1">
      <c r="A68" s="43"/>
      <c r="B68" s="46"/>
      <c r="C68" s="46"/>
      <c r="D68" s="54"/>
      <c r="E68" s="55"/>
      <c r="F68" s="56"/>
      <c r="G68" s="57" t="s">
        <v>61</v>
      </c>
      <c r="H68" s="58"/>
      <c r="I68" s="59"/>
      <c r="J68" s="57" t="s">
        <v>62</v>
      </c>
      <c r="K68" s="58"/>
      <c r="L68" s="59"/>
    </row>
    <row r="69" spans="1:12" ht="47.25">
      <c r="A69" s="43"/>
      <c r="B69" s="46"/>
      <c r="C69" s="46"/>
      <c r="D69" s="45" t="s">
        <v>96</v>
      </c>
      <c r="E69" s="40" t="s">
        <v>97</v>
      </c>
      <c r="F69" s="40" t="s">
        <v>98</v>
      </c>
      <c r="G69" s="45" t="s">
        <v>96</v>
      </c>
      <c r="H69" s="40" t="s">
        <v>97</v>
      </c>
      <c r="I69" s="40" t="s">
        <v>98</v>
      </c>
      <c r="J69" s="40" t="s">
        <v>99</v>
      </c>
      <c r="K69" s="40" t="s">
        <v>100</v>
      </c>
      <c r="L69" s="40" t="s">
        <v>101</v>
      </c>
    </row>
    <row r="70" spans="1:12" ht="63" customHeight="1" thickBot="1">
      <c r="A70" s="44"/>
      <c r="B70" s="47"/>
      <c r="C70" s="47"/>
      <c r="D70" s="47"/>
      <c r="E70" s="12" t="s">
        <v>63</v>
      </c>
      <c r="F70" s="12" t="s">
        <v>63</v>
      </c>
      <c r="G70" s="47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443700</v>
      </c>
      <c r="E72" s="18">
        <f t="shared" si="0"/>
        <v>0</v>
      </c>
      <c r="F72" s="18">
        <f t="shared" si="0"/>
        <v>0</v>
      </c>
      <c r="G72" s="18">
        <f t="shared" si="0"/>
        <v>443700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443700</v>
      </c>
      <c r="E74" s="18"/>
      <c r="F74" s="18"/>
      <c r="G74" s="18">
        <f>D74</f>
        <v>443700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1" t="s">
        <v>104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ht="18.75" customHeight="1">
      <c r="A78" s="62" t="s">
        <v>68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39" t="s">
        <v>105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443700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106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63" t="s">
        <v>90</v>
      </c>
      <c r="C101" s="63"/>
      <c r="D101" s="63"/>
      <c r="E101" s="2" t="s">
        <v>91</v>
      </c>
    </row>
    <row r="102" spans="1:6">
      <c r="A102" s="11" t="s">
        <v>78</v>
      </c>
      <c r="B102" s="11" t="s">
        <v>79</v>
      </c>
      <c r="D102" s="62" t="s">
        <v>81</v>
      </c>
      <c r="E102" s="62"/>
      <c r="F102" s="62"/>
    </row>
    <row r="103" spans="1:6">
      <c r="A103" s="11"/>
    </row>
    <row r="104" spans="1:6">
      <c r="A104" s="11" t="s">
        <v>93</v>
      </c>
    </row>
    <row r="105" spans="1:6">
      <c r="A105" s="17" t="s">
        <v>94</v>
      </c>
      <c r="B105" s="17" t="s">
        <v>82</v>
      </c>
      <c r="E105" s="2" t="s">
        <v>92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95</v>
      </c>
    </row>
  </sheetData>
  <mergeCells count="25"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2018-02-01T13:03:23Z</dcterms:modified>
</cp:coreProperties>
</file>