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1835" tabRatio="553" activeTab="0"/>
  </bookViews>
  <sheets>
    <sheet name="прогноз" sheetId="1" r:id="rId1"/>
  </sheets>
  <definedNames>
    <definedName name="_xlnm.Print_Titles" localSheetId="0">'прогноз'!$7:$8</definedName>
    <definedName name="_xlnm.Print_Area" localSheetId="0">'прогноз'!$A$1:$I$56</definedName>
  </definedNames>
  <calcPr fullCalcOnLoad="1"/>
</workbook>
</file>

<file path=xl/sharedStrings.xml><?xml version="1.0" encoding="utf-8"?>
<sst xmlns="http://schemas.openxmlformats.org/spreadsheetml/2006/main" count="59" uniqueCount="41">
  <si>
    <t>отчет</t>
  </si>
  <si>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</si>
  <si>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</si>
  <si>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</si>
  <si>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</si>
  <si>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</si>
  <si>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</si>
  <si>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Прибыль прибыльных  предприятий, 
млн.руб.</t>
  </si>
  <si>
    <t>оценка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</si>
  <si>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</si>
  <si>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</si>
  <si>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</si>
  <si>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</si>
  <si>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</si>
  <si>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</si>
  <si>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</si>
  <si>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</si>
  <si>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</si>
  <si>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</si>
  <si>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 xml:space="preserve">Глава муниципального образования Динской район                    </t>
  </si>
  <si>
    <t>___________С.В. Жиленко          "16" ноября 2015 г.</t>
  </si>
  <si>
    <t>Численность занятых в экономике (среднегодовая), тыс. чел.</t>
  </si>
  <si>
    <t>Заместитель главы администрации</t>
  </si>
  <si>
    <t>ОДОБРЕН                                  глава ____________                 сельского поселения                          _____________Ф.И.О.</t>
  </si>
  <si>
    <t>Приложение № 1 к письму</t>
  </si>
  <si>
    <r>
      <t xml:space="preserve">Процедура одобрения проводится после общественных обсуждений </t>
    </r>
    <r>
      <rPr>
        <b/>
        <sz val="12"/>
        <color indexed="10"/>
        <rFont val="Times New Roman Cyr"/>
        <family val="0"/>
      </rPr>
      <t>в ГАСУ</t>
    </r>
    <r>
      <rPr>
        <sz val="12"/>
        <color indexed="10"/>
        <rFont val="Times New Roman Cyr"/>
        <family val="1"/>
      </rPr>
      <t xml:space="preserve"> (с учетом их результатов)</t>
    </r>
  </si>
  <si>
    <t>2022 г.     в % к   2020 г.</t>
  </si>
  <si>
    <t>2024 г.    в % к    2020 г.</t>
  </si>
  <si>
    <t>Сальдированный финансовый результат, млн руб.</t>
  </si>
  <si>
    <t>Убыток по всем видам деятельности, млн руб.</t>
  </si>
  <si>
    <t>Количество субъектов малого и среднего предпринимательства, единиц</t>
  </si>
  <si>
    <t>Численность работников в малом и среднем предпринимательстве, чел.</t>
  </si>
  <si>
    <t>количество малых и средних предприятий+количество индивидуальных предпринимателей</t>
  </si>
  <si>
    <t>малые, средние предприятия+ИП</t>
  </si>
  <si>
    <t>Объем услуг по траспортировке и хранению по полному кругу предприятий, млн руб.</t>
  </si>
  <si>
    <t>в % к пред. году в действ.ценах</t>
  </si>
  <si>
    <t>в % к пред. году в сопост.ценах</t>
  </si>
  <si>
    <t>Объем выполненных работ по виду деятельности "строительство" (без неформальной экономики),млн руб.</t>
  </si>
  <si>
    <t>Васюринского сельского поселения</t>
  </si>
  <si>
    <t>Бутенко С.И.</t>
  </si>
  <si>
    <t xml:space="preserve">ПРОГНОЗ СОЦИАЛЬНО-ЭКОНОМИЧЕСКОГО РАЗВИТИЯ                                                                                                                                                                            ВАСЮРИНСКОГО СЕЛЬСКОГО ПОСЕЛЕНИЯ                                                                    МУНИЦИПАЛЬНОГО ОБРАЗОВАНИЯ ДИНСКОЙ РАЙОН НА 2022 ГОД                                                                                                                                                 И ПЛАНОВЫЙ ПЕРИОД 2023 И 2024 ГОДОВ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</si>
</sst>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_р_."/>
  </numFmts>
  <fonts count="58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8" fillId="33" borderId="10" xfId="0" applyNumberFormat="1" applyFont="1" applyFill="1" applyBorder="1" applyAlignment="1" applyProtection="1">
      <alignment/>
      <protection/>
    </xf>
    <xf numFmtId="172" fontId="8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2" fontId="8" fillId="34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2" fontId="8" fillId="33" borderId="1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0" fontId="57" fillId="0" borderId="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horizontal="right"/>
    </xf>
    <xf numFmtId="173" fontId="17" fillId="34" borderId="10" xfId="0" applyNumberFormat="1" applyFont="1" applyFill="1" applyBorder="1" applyAlignment="1">
      <alignment horizontal="right"/>
    </xf>
    <xf numFmtId="173" fontId="8" fillId="34" borderId="10" xfId="0" applyNumberFormat="1" applyFont="1" applyFill="1" applyBorder="1" applyAlignment="1" applyProtection="1">
      <alignment/>
      <protection locked="0"/>
    </xf>
    <xf numFmtId="172" fontId="17" fillId="34" borderId="10" xfId="0" applyNumberFormat="1" applyFont="1" applyFill="1" applyBorder="1" applyAlignment="1">
      <alignment horizontal="right"/>
    </xf>
    <xf numFmtId="0" fontId="17" fillId="34" borderId="10" xfId="0" applyFont="1" applyFill="1" applyBorder="1" applyAlignment="1">
      <alignment horizontal="left"/>
    </xf>
    <xf numFmtId="172" fontId="17" fillId="34" borderId="10" xfId="0" applyNumberFormat="1" applyFont="1" applyFill="1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wrapText="1"/>
    </xf>
    <xf numFmtId="172" fontId="8" fillId="34" borderId="10" xfId="0" applyNumberFormat="1" applyFont="1" applyFill="1" applyBorder="1" applyAlignment="1" applyProtection="1">
      <alignment/>
      <protection/>
    </xf>
    <xf numFmtId="172" fontId="9" fillId="34" borderId="10" xfId="0" applyNumberFormat="1" applyFont="1" applyFill="1" applyBorder="1" applyAlignment="1">
      <alignment wrapText="1"/>
    </xf>
    <xf numFmtId="0" fontId="17" fillId="34" borderId="10" xfId="0" applyFont="1" applyFill="1" applyBorder="1" applyAlignment="1">
      <alignment/>
    </xf>
    <xf numFmtId="172" fontId="8" fillId="34" borderId="1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9"/>
  <sheetViews>
    <sheetView tabSelected="1" view="pageBreakPreview" zoomScale="136" zoomScaleSheetLayoutView="136" zoomScalePageLayoutView="0" workbookViewId="0" topLeftCell="A31">
      <selection activeCell="K13" sqref="K13"/>
    </sheetView>
  </sheetViews>
  <sheetFormatPr defaultColWidth="9.00390625" defaultRowHeight="12.75"/>
  <cols>
    <col min="1" max="1" width="35.75390625" style="7" customWidth="1"/>
    <col min="2" max="2" width="11.00390625" style="2" customWidth="1"/>
    <col min="3" max="3" width="10.875" style="27" customWidth="1"/>
    <col min="4" max="4" width="10.75390625" style="27" customWidth="1"/>
    <col min="5" max="5" width="10.625" style="27" customWidth="1"/>
    <col min="6" max="6" width="11.875" style="2" customWidth="1"/>
    <col min="7" max="7" width="9.75390625" style="2" customWidth="1"/>
    <col min="8" max="8" width="9.25390625" style="2" customWidth="1"/>
    <col min="9" max="9" width="9.375" style="2" customWidth="1"/>
    <col min="10" max="16" width="9.75390625" style="2" customWidth="1"/>
    <col min="17" max="16384" width="9.125" style="2" customWidth="1"/>
  </cols>
  <sheetData>
    <row r="1" spans="6:9" ht="36" customHeight="1">
      <c r="F1" s="47" t="s">
        <v>24</v>
      </c>
      <c r="G1" s="47"/>
      <c r="H1" s="47"/>
      <c r="I1" s="47"/>
    </row>
    <row r="2" spans="6:31" s="12" customFormat="1" ht="50.25" customHeight="1" hidden="1">
      <c r="F2" s="48" t="s">
        <v>19</v>
      </c>
      <c r="G2" s="48"/>
      <c r="H2" s="48"/>
      <c r="I2" s="48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6:31" s="12" customFormat="1" ht="56.25" customHeight="1" hidden="1">
      <c r="F3" s="48" t="s">
        <v>20</v>
      </c>
      <c r="G3" s="48"/>
      <c r="H3" s="48"/>
      <c r="I3" s="48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s="12" customFormat="1" ht="81.75" customHeight="1" hidden="1">
      <c r="A4" s="37" t="s">
        <v>25</v>
      </c>
      <c r="F4" s="45" t="s">
        <v>23</v>
      </c>
      <c r="G4" s="45"/>
      <c r="H4" s="45"/>
      <c r="I4" s="45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</row>
    <row r="5" spans="1:31" s="12" customFormat="1" ht="69" customHeight="1">
      <c r="A5" s="49" t="s">
        <v>40</v>
      </c>
      <c r="B5" s="50"/>
      <c r="C5" s="50"/>
      <c r="D5" s="50"/>
      <c r="E5" s="50"/>
      <c r="F5" s="50"/>
      <c r="G5" s="50"/>
      <c r="H5" s="50"/>
      <c r="I5" s="50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</row>
    <row r="6" spans="1:31" s="12" customFormat="1" ht="16.5" customHeight="1" thickBot="1">
      <c r="A6" s="51"/>
      <c r="B6" s="52"/>
      <c r="C6" s="52"/>
      <c r="D6" s="52"/>
      <c r="E6" s="52"/>
      <c r="F6" s="52"/>
      <c r="G6" s="52"/>
      <c r="H6" s="52"/>
      <c r="I6" s="52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</row>
    <row r="7" spans="1:21" s="4" customFormat="1" ht="15" customHeight="1">
      <c r="A7" s="53" t="s">
        <v>3</v>
      </c>
      <c r="B7" s="25">
        <v>2019</v>
      </c>
      <c r="C7" s="25">
        <v>2020</v>
      </c>
      <c r="D7" s="25">
        <v>2021</v>
      </c>
      <c r="E7" s="25">
        <v>2022</v>
      </c>
      <c r="F7" s="25">
        <v>2023</v>
      </c>
      <c r="G7" s="25">
        <v>2024</v>
      </c>
      <c r="H7" s="55" t="s">
        <v>26</v>
      </c>
      <c r="I7" s="57" t="s">
        <v>27</v>
      </c>
      <c r="J7" s="8"/>
      <c r="K7" s="3"/>
      <c r="L7" s="3"/>
      <c r="M7" s="3"/>
      <c r="N7" s="3"/>
      <c r="O7" s="3"/>
      <c r="P7" s="3"/>
      <c r="Q7" s="1"/>
      <c r="R7" s="1"/>
      <c r="S7" s="1"/>
      <c r="T7" s="1"/>
      <c r="U7" s="1"/>
    </row>
    <row r="8" spans="1:21" s="4" customFormat="1" ht="23.25" customHeight="1">
      <c r="A8" s="54"/>
      <c r="B8" s="44" t="s">
        <v>0</v>
      </c>
      <c r="C8" s="44"/>
      <c r="D8" s="26" t="s">
        <v>8</v>
      </c>
      <c r="E8" s="44" t="s">
        <v>1</v>
      </c>
      <c r="F8" s="44"/>
      <c r="G8" s="44"/>
      <c r="H8" s="56"/>
      <c r="I8" s="58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</row>
    <row r="9" spans="1:16" s="14" customFormat="1" ht="37.5" customHeight="1">
      <c r="A9" s="17" t="s">
        <v>10</v>
      </c>
      <c r="B9" s="30">
        <v>1539.709</v>
      </c>
      <c r="C9" s="39">
        <v>1662.062352631579</v>
      </c>
      <c r="D9" s="40">
        <v>1757.675616103978</v>
      </c>
      <c r="E9" s="40">
        <v>1872.4733535643736</v>
      </c>
      <c r="F9" s="40">
        <v>1999.3961391513483</v>
      </c>
      <c r="G9" s="40">
        <v>2139.82845366644</v>
      </c>
      <c r="H9" s="15">
        <f>E9/C9*100</f>
        <v>112.65963341264825</v>
      </c>
      <c r="I9" s="15">
        <f>G9/C9*100</f>
        <v>128.7453777097113</v>
      </c>
      <c r="J9" s="35"/>
      <c r="K9" s="13"/>
      <c r="L9" s="13"/>
      <c r="M9" s="13"/>
      <c r="N9" s="13"/>
      <c r="O9" s="13"/>
      <c r="P9" s="13"/>
    </row>
    <row r="10" spans="1:16" s="14" customFormat="1" ht="12.75">
      <c r="A10" s="18" t="s">
        <v>35</v>
      </c>
      <c r="B10" s="41">
        <v>73.71430606678379</v>
      </c>
      <c r="C10" s="30">
        <f>C9/B9*100</f>
        <v>107.94652448167665</v>
      </c>
      <c r="D10" s="30">
        <f>D9/C9*100</f>
        <v>105.75268811792846</v>
      </c>
      <c r="E10" s="30">
        <f>E9/D9*100</f>
        <v>106.53122432880156</v>
      </c>
      <c r="F10" s="30">
        <f>F9/E9*100</f>
        <v>106.77834936050591</v>
      </c>
      <c r="G10" s="30">
        <f>G9/F9*100</f>
        <v>107.02373640546784</v>
      </c>
      <c r="H10" s="16"/>
      <c r="I10" s="16"/>
      <c r="J10" s="13"/>
      <c r="K10" s="13"/>
      <c r="L10" s="13"/>
      <c r="M10" s="13"/>
      <c r="N10" s="13"/>
      <c r="O10" s="13"/>
      <c r="P10" s="13"/>
    </row>
    <row r="11" spans="1:16" s="14" customFormat="1" ht="25.5">
      <c r="A11" s="19" t="s">
        <v>5</v>
      </c>
      <c r="B11" s="42">
        <v>1762.8</v>
      </c>
      <c r="C11" s="42">
        <v>1996.5</v>
      </c>
      <c r="D11" s="30">
        <v>2108.6</v>
      </c>
      <c r="E11" s="30">
        <v>2170.8</v>
      </c>
      <c r="F11" s="30">
        <v>2325.6</v>
      </c>
      <c r="G11" s="30">
        <v>2421.3</v>
      </c>
      <c r="H11" s="15">
        <f>E11/C11*100</f>
        <v>108.73027798647634</v>
      </c>
      <c r="I11" s="15">
        <f>G11/C11*100</f>
        <v>121.27723516153269</v>
      </c>
      <c r="J11" s="13"/>
      <c r="K11" s="13"/>
      <c r="L11" s="13"/>
      <c r="M11" s="13"/>
      <c r="N11" s="13"/>
      <c r="O11" s="13"/>
      <c r="P11" s="13"/>
    </row>
    <row r="12" spans="1:16" s="14" customFormat="1" ht="12.75">
      <c r="A12" s="18" t="s">
        <v>36</v>
      </c>
      <c r="B12" s="41">
        <v>126.8</v>
      </c>
      <c r="C12" s="30">
        <f>C11/B11*100</f>
        <v>113.2573179033356</v>
      </c>
      <c r="D12" s="30">
        <f>D11/C11*100</f>
        <v>105.61482594540446</v>
      </c>
      <c r="E12" s="30">
        <f>E11/D11*100</f>
        <v>102.94982452812293</v>
      </c>
      <c r="F12" s="30">
        <f>F11/E11*100</f>
        <v>107.13101160862352</v>
      </c>
      <c r="G12" s="30">
        <f>G11/F11*100</f>
        <v>104.11506707946339</v>
      </c>
      <c r="H12" s="15"/>
      <c r="I12" s="15"/>
      <c r="J12" s="13"/>
      <c r="K12" s="13"/>
      <c r="L12" s="13"/>
      <c r="M12" s="13"/>
      <c r="N12" s="13"/>
      <c r="O12" s="13"/>
      <c r="P12" s="13"/>
    </row>
    <row r="13" spans="1:16" s="14" customFormat="1" ht="38.25">
      <c r="A13" s="59" t="s">
        <v>34</v>
      </c>
      <c r="B13" s="41">
        <v>4.9</v>
      </c>
      <c r="C13" s="41">
        <v>6.8</v>
      </c>
      <c r="D13" s="30">
        <v>7.3</v>
      </c>
      <c r="E13" s="30">
        <v>7.7</v>
      </c>
      <c r="F13" s="30">
        <v>8.2</v>
      </c>
      <c r="G13" s="30">
        <v>8.6</v>
      </c>
      <c r="H13" s="60">
        <f>E13/C13*100</f>
        <v>113.23529411764706</v>
      </c>
      <c r="I13" s="60">
        <f>G13/C13*100</f>
        <v>126.47058823529412</v>
      </c>
      <c r="J13" s="13"/>
      <c r="K13" s="13"/>
      <c r="L13" s="13"/>
      <c r="M13" s="13"/>
      <c r="N13" s="13"/>
      <c r="O13" s="13"/>
      <c r="P13" s="13"/>
    </row>
    <row r="14" spans="1:16" s="14" customFormat="1" ht="12.75">
      <c r="A14" s="18" t="s">
        <v>35</v>
      </c>
      <c r="B14" s="41">
        <v>38</v>
      </c>
      <c r="C14" s="30">
        <f>C13/B13*100</f>
        <v>138.7755102040816</v>
      </c>
      <c r="D14" s="30">
        <f>D13/C13*100</f>
        <v>107.35294117647058</v>
      </c>
      <c r="E14" s="30">
        <f>E13/D13*100</f>
        <v>105.47945205479452</v>
      </c>
      <c r="F14" s="30">
        <f>F13/E13*100</f>
        <v>106.49350649350649</v>
      </c>
      <c r="G14" s="30">
        <f>G13/F13*100</f>
        <v>104.8780487804878</v>
      </c>
      <c r="H14" s="15"/>
      <c r="I14" s="15"/>
      <c r="J14" s="13"/>
      <c r="K14" s="13"/>
      <c r="L14" s="13"/>
      <c r="M14" s="13"/>
      <c r="N14" s="13"/>
      <c r="O14" s="13"/>
      <c r="P14" s="13"/>
    </row>
    <row r="15" spans="1:16" s="14" customFormat="1" ht="12.75">
      <c r="A15" s="21" t="s">
        <v>2</v>
      </c>
      <c r="B15" s="42">
        <v>1275</v>
      </c>
      <c r="C15" s="42">
        <v>1273</v>
      </c>
      <c r="D15" s="30">
        <v>1388</v>
      </c>
      <c r="E15" s="30">
        <v>1452.6</v>
      </c>
      <c r="F15" s="30">
        <v>1561</v>
      </c>
      <c r="G15" s="30">
        <v>1624</v>
      </c>
      <c r="H15" s="15">
        <f>E15/C15*100</f>
        <v>114.1084053417125</v>
      </c>
      <c r="I15" s="15">
        <f>G15/C15*100</f>
        <v>127.57266300078554</v>
      </c>
      <c r="J15" s="13"/>
      <c r="K15" s="13"/>
      <c r="L15" s="13"/>
      <c r="M15" s="13"/>
      <c r="N15" s="13"/>
      <c r="O15" s="13"/>
      <c r="P15" s="13"/>
    </row>
    <row r="16" spans="1:16" s="14" customFormat="1" ht="12.75">
      <c r="A16" s="18" t="s">
        <v>36</v>
      </c>
      <c r="B16" s="41">
        <v>99.7</v>
      </c>
      <c r="C16" s="30">
        <f>C15/B15*100</f>
        <v>99.84313725490196</v>
      </c>
      <c r="D16" s="30">
        <f>D15/C15*100</f>
        <v>109.03377847604085</v>
      </c>
      <c r="E16" s="30">
        <f>E15/D15*100</f>
        <v>104.65417867435158</v>
      </c>
      <c r="F16" s="30">
        <f>F15/E15*100</f>
        <v>107.46248106842904</v>
      </c>
      <c r="G16" s="30">
        <f>G15/F15*100</f>
        <v>104.03587443946188</v>
      </c>
      <c r="H16" s="15"/>
      <c r="I16" s="15"/>
      <c r="J16" s="13"/>
      <c r="K16" s="13"/>
      <c r="L16" s="13"/>
      <c r="M16" s="13"/>
      <c r="N16" s="13"/>
      <c r="O16" s="13"/>
      <c r="P16" s="13"/>
    </row>
    <row r="17" spans="1:16" s="14" customFormat="1" ht="25.5" customHeight="1">
      <c r="A17" s="20" t="s">
        <v>4</v>
      </c>
      <c r="B17" s="42">
        <v>19.5</v>
      </c>
      <c r="C17" s="42">
        <v>18</v>
      </c>
      <c r="D17" s="30">
        <v>19.1</v>
      </c>
      <c r="E17" s="30">
        <v>19.8</v>
      </c>
      <c r="F17" s="30">
        <v>20.7</v>
      </c>
      <c r="G17" s="30">
        <v>21.9</v>
      </c>
      <c r="H17" s="15">
        <f>E17/C17*100</f>
        <v>110.00000000000001</v>
      </c>
      <c r="I17" s="15">
        <f>G17/C17*100</f>
        <v>121.66666666666666</v>
      </c>
      <c r="J17" s="13"/>
      <c r="K17" s="13"/>
      <c r="L17" s="13"/>
      <c r="M17" s="13"/>
      <c r="N17" s="13"/>
      <c r="O17" s="13"/>
      <c r="P17" s="13"/>
    </row>
    <row r="18" spans="1:16" s="14" customFormat="1" ht="12.75">
      <c r="A18" s="18" t="s">
        <v>36</v>
      </c>
      <c r="B18" s="41">
        <v>101</v>
      </c>
      <c r="C18" s="30">
        <f>C17/B17*100</f>
        <v>92.3076923076923</v>
      </c>
      <c r="D18" s="30">
        <f>D17/C17*100</f>
        <v>106.11111111111111</v>
      </c>
      <c r="E18" s="30">
        <f>E17/D17*100</f>
        <v>103.66492146596858</v>
      </c>
      <c r="F18" s="30">
        <f>F17/E17*100</f>
        <v>104.54545454545455</v>
      </c>
      <c r="G18" s="30">
        <f>G17/F17*100</f>
        <v>105.79710144927536</v>
      </c>
      <c r="H18" s="15"/>
      <c r="I18" s="15"/>
      <c r="J18" s="13"/>
      <c r="K18" s="13"/>
      <c r="L18" s="13"/>
      <c r="M18" s="13"/>
      <c r="N18" s="13"/>
      <c r="O18" s="13"/>
      <c r="P18" s="13"/>
    </row>
    <row r="19" spans="1:16" s="14" customFormat="1" ht="38.25">
      <c r="A19" s="22" t="s">
        <v>6</v>
      </c>
      <c r="B19" s="38">
        <v>261.5</v>
      </c>
      <c r="C19" s="38">
        <v>274.2</v>
      </c>
      <c r="D19" s="30">
        <v>491.5</v>
      </c>
      <c r="E19" s="30">
        <v>407.5</v>
      </c>
      <c r="F19" s="30">
        <v>557.5</v>
      </c>
      <c r="G19" s="30">
        <v>557.5</v>
      </c>
      <c r="H19" s="15">
        <f>E19/C19*100</f>
        <v>148.61415025528814</v>
      </c>
      <c r="I19" s="15">
        <f>G19/C19*100</f>
        <v>203.31874544128374</v>
      </c>
      <c r="J19" s="13"/>
      <c r="K19" s="13"/>
      <c r="L19" s="13"/>
      <c r="M19" s="13"/>
      <c r="N19" s="13"/>
      <c r="O19" s="13"/>
      <c r="P19" s="13"/>
    </row>
    <row r="20" spans="1:16" s="14" customFormat="1" ht="12.75">
      <c r="A20" s="18" t="s">
        <v>36</v>
      </c>
      <c r="B20" s="41">
        <v>102.5</v>
      </c>
      <c r="C20" s="30">
        <f>C19/B19*100</f>
        <v>104.8565965583174</v>
      </c>
      <c r="D20" s="30">
        <f>D19/C19*100</f>
        <v>179.24872355944566</v>
      </c>
      <c r="E20" s="30">
        <f>E19/D19*100</f>
        <v>82.90946083418108</v>
      </c>
      <c r="F20" s="30">
        <f>F19/E19*100</f>
        <v>136.80981595092027</v>
      </c>
      <c r="G20" s="30">
        <f>G19/F19*100</f>
        <v>100</v>
      </c>
      <c r="H20" s="15"/>
      <c r="I20" s="15"/>
      <c r="J20" s="13"/>
      <c r="K20" s="13"/>
      <c r="L20" s="13"/>
      <c r="M20" s="13"/>
      <c r="N20" s="13"/>
      <c r="O20" s="13"/>
      <c r="P20" s="13"/>
    </row>
    <row r="21" spans="1:16" s="14" customFormat="1" ht="38.25">
      <c r="A21" s="20" t="s">
        <v>37</v>
      </c>
      <c r="B21" s="38">
        <v>752.7</v>
      </c>
      <c r="C21" s="38">
        <v>922.6</v>
      </c>
      <c r="D21" s="30">
        <v>4502.2</v>
      </c>
      <c r="E21" s="30">
        <v>1673.2</v>
      </c>
      <c r="F21" s="30">
        <v>1235.5</v>
      </c>
      <c r="G21" s="30">
        <v>1303.7</v>
      </c>
      <c r="H21" s="15">
        <f>E21/C21*100</f>
        <v>181.35703446780838</v>
      </c>
      <c r="I21" s="15">
        <f>G21/C21*100</f>
        <v>141.30717537394318</v>
      </c>
      <c r="J21" s="13"/>
      <c r="K21" s="13"/>
      <c r="L21" s="13"/>
      <c r="M21" s="13"/>
      <c r="N21" s="13"/>
      <c r="O21" s="13"/>
      <c r="P21" s="13"/>
    </row>
    <row r="22" spans="1:16" s="14" customFormat="1" ht="12.75">
      <c r="A22" s="18" t="s">
        <v>36</v>
      </c>
      <c r="B22" s="41">
        <v>68.7</v>
      </c>
      <c r="C22" s="30">
        <f>C21/B21*100</f>
        <v>122.57207386741065</v>
      </c>
      <c r="D22" s="30">
        <f>D21/C21*100</f>
        <v>487.99046173856493</v>
      </c>
      <c r="E22" s="30">
        <f>E21/D21*100</f>
        <v>37.1640531295811</v>
      </c>
      <c r="F22" s="30">
        <f>F21/E21*100</f>
        <v>73.84054506335166</v>
      </c>
      <c r="G22" s="30">
        <f>G21/F21*100</f>
        <v>105.52003237555645</v>
      </c>
      <c r="H22" s="15"/>
      <c r="I22" s="15"/>
      <c r="J22" s="13"/>
      <c r="K22" s="13"/>
      <c r="L22" s="13"/>
      <c r="M22" s="13"/>
      <c r="N22" s="13"/>
      <c r="O22" s="13"/>
      <c r="P22" s="13"/>
    </row>
    <row r="23" spans="1:16" s="14" customFormat="1" ht="25.5">
      <c r="A23" s="20" t="s">
        <v>28</v>
      </c>
      <c r="B23" s="43">
        <v>128.318</v>
      </c>
      <c r="C23" s="42">
        <v>641.502</v>
      </c>
      <c r="D23" s="40">
        <v>711.505</v>
      </c>
      <c r="E23" s="30">
        <v>785.031</v>
      </c>
      <c r="F23" s="30">
        <v>789.772</v>
      </c>
      <c r="G23" s="30">
        <v>857.312</v>
      </c>
      <c r="H23" s="15">
        <f>E23/C23*100</f>
        <v>122.3738975092829</v>
      </c>
      <c r="I23" s="15">
        <f>G23/C23*100</f>
        <v>133.64136043223562</v>
      </c>
      <c r="J23" s="13"/>
      <c r="K23" s="13"/>
      <c r="L23" s="13"/>
      <c r="M23" s="13"/>
      <c r="N23" s="13"/>
      <c r="O23" s="13"/>
      <c r="P23" s="13"/>
    </row>
    <row r="24" spans="1:16" s="14" customFormat="1" ht="12.75">
      <c r="A24" s="18" t="s">
        <v>35</v>
      </c>
      <c r="B24" s="30"/>
      <c r="C24" s="30">
        <f>C23/B23*100</f>
        <v>499.9314203774996</v>
      </c>
      <c r="D24" s="30">
        <f>D23/C23*100</f>
        <v>110.91235880792267</v>
      </c>
      <c r="E24" s="30">
        <f>E23/D23*100</f>
        <v>110.33386975495603</v>
      </c>
      <c r="F24" s="30">
        <f>F23/E23*100</f>
        <v>100.60392519531077</v>
      </c>
      <c r="G24" s="30">
        <f>G23/F23*100</f>
        <v>108.55183521320077</v>
      </c>
      <c r="H24" s="16"/>
      <c r="I24" s="16"/>
      <c r="J24" s="13"/>
      <c r="K24" s="13"/>
      <c r="L24" s="13"/>
      <c r="M24" s="13"/>
      <c r="N24" s="13"/>
      <c r="O24" s="13"/>
      <c r="P24" s="13"/>
    </row>
    <row r="25" spans="1:16" s="14" customFormat="1" ht="25.5">
      <c r="A25" s="20" t="s">
        <v>7</v>
      </c>
      <c r="B25" s="41">
        <v>238.418</v>
      </c>
      <c r="C25" s="41">
        <v>691.502</v>
      </c>
      <c r="D25" s="30">
        <v>739.905</v>
      </c>
      <c r="E25" s="30">
        <v>800.572</v>
      </c>
      <c r="F25" s="30">
        <v>800.572</v>
      </c>
      <c r="G25" s="30">
        <v>866.219</v>
      </c>
      <c r="H25" s="15">
        <f>E25/C25*100</f>
        <v>115.7729117197058</v>
      </c>
      <c r="I25" s="15">
        <f>G25/C25*100</f>
        <v>125.26630436354489</v>
      </c>
      <c r="J25" s="13"/>
      <c r="K25" s="13"/>
      <c r="L25" s="13"/>
      <c r="M25" s="13"/>
      <c r="N25" s="13"/>
      <c r="O25" s="13"/>
      <c r="P25" s="13"/>
    </row>
    <row r="26" spans="1:16" s="14" customFormat="1" ht="12.75">
      <c r="A26" s="18" t="s">
        <v>35</v>
      </c>
      <c r="B26" s="43">
        <v>189</v>
      </c>
      <c r="C26" s="30">
        <f>C25/B25*100</f>
        <v>290.0376649414054</v>
      </c>
      <c r="D26" s="30">
        <f>D25/C25*100</f>
        <v>106.99969052873311</v>
      </c>
      <c r="E26" s="30">
        <f>E25/D25*100</f>
        <v>108.19929585554904</v>
      </c>
      <c r="F26" s="30">
        <f>F25/E25*100</f>
        <v>100</v>
      </c>
      <c r="G26" s="30">
        <f>G25/F25*100</f>
        <v>108.20001199142612</v>
      </c>
      <c r="H26" s="16"/>
      <c r="I26" s="16"/>
      <c r="J26" s="13"/>
      <c r="K26" s="13"/>
      <c r="L26" s="13"/>
      <c r="M26" s="13"/>
      <c r="N26" s="13"/>
      <c r="O26" s="13"/>
      <c r="P26" s="13"/>
    </row>
    <row r="27" spans="1:16" s="14" customFormat="1" ht="25.5">
      <c r="A27" s="20" t="s">
        <v>29</v>
      </c>
      <c r="B27" s="38">
        <v>110.1</v>
      </c>
      <c r="C27" s="42">
        <v>50</v>
      </c>
      <c r="D27" s="30">
        <v>28.4</v>
      </c>
      <c r="E27" s="30">
        <v>15.5</v>
      </c>
      <c r="F27" s="30">
        <v>10.8</v>
      </c>
      <c r="G27" s="30">
        <v>8.9</v>
      </c>
      <c r="H27" s="15">
        <f>E27/C27*100</f>
        <v>31</v>
      </c>
      <c r="I27" s="15">
        <f>G27/C27*100</f>
        <v>17.8</v>
      </c>
      <c r="J27" s="13"/>
      <c r="K27" s="13"/>
      <c r="L27" s="13"/>
      <c r="M27" s="13"/>
      <c r="N27" s="13"/>
      <c r="O27" s="13"/>
      <c r="P27" s="13"/>
    </row>
    <row r="28" spans="1:16" s="14" customFormat="1" ht="12.75">
      <c r="A28" s="18" t="s">
        <v>35</v>
      </c>
      <c r="B28" s="30"/>
      <c r="C28" s="30">
        <f>C27/B27*100</f>
        <v>45.413260672116266</v>
      </c>
      <c r="D28" s="30">
        <f>D27/C27*100</f>
        <v>56.8</v>
      </c>
      <c r="E28" s="30">
        <f>E27/D27*100</f>
        <v>54.5774647887324</v>
      </c>
      <c r="F28" s="30">
        <f>F27/E27*100</f>
        <v>69.6774193548387</v>
      </c>
      <c r="G28" s="30">
        <f>G27/F27*100</f>
        <v>82.4074074074074</v>
      </c>
      <c r="H28" s="16"/>
      <c r="I28" s="16"/>
      <c r="J28" s="13"/>
      <c r="K28" s="13"/>
      <c r="L28" s="13"/>
      <c r="M28" s="13"/>
      <c r="N28" s="13"/>
      <c r="O28" s="13"/>
      <c r="P28" s="13"/>
    </row>
    <row r="29" spans="1:16" s="14" customFormat="1" ht="25.5">
      <c r="A29" s="61" t="s">
        <v>14</v>
      </c>
      <c r="B29" s="41">
        <v>799.4</v>
      </c>
      <c r="C29" s="41">
        <v>845</v>
      </c>
      <c r="D29" s="30">
        <v>928.7</v>
      </c>
      <c r="E29" s="30">
        <v>978.5</v>
      </c>
      <c r="F29" s="30">
        <v>1045.5</v>
      </c>
      <c r="G29" s="30">
        <v>1121.1</v>
      </c>
      <c r="H29" s="60">
        <f>E29/C29*100</f>
        <v>115.79881656804733</v>
      </c>
      <c r="I29" s="60">
        <f>G29/C29*100</f>
        <v>132.67455621301772</v>
      </c>
      <c r="J29" s="13"/>
      <c r="K29" s="13"/>
      <c r="L29" s="13"/>
      <c r="M29" s="13"/>
      <c r="N29" s="13"/>
      <c r="O29" s="13"/>
      <c r="P29" s="13"/>
    </row>
    <row r="30" spans="1:16" s="14" customFormat="1" ht="12.75">
      <c r="A30" s="62" t="s">
        <v>13</v>
      </c>
      <c r="B30" s="41">
        <v>107.4</v>
      </c>
      <c r="C30" s="30">
        <v>105.7</v>
      </c>
      <c r="D30" s="30">
        <f>D29/C29*100</f>
        <v>109.90532544378699</v>
      </c>
      <c r="E30" s="30">
        <f>E29/D29*100</f>
        <v>105.36233444599978</v>
      </c>
      <c r="F30" s="30">
        <f>F29/E29*100</f>
        <v>106.84721512519162</v>
      </c>
      <c r="G30" s="30">
        <f>G29/F29*100</f>
        <v>107.23098995695838</v>
      </c>
      <c r="H30" s="63"/>
      <c r="I30" s="63"/>
      <c r="J30" s="13"/>
      <c r="K30" s="13"/>
      <c r="L30" s="13"/>
      <c r="M30" s="13"/>
      <c r="N30" s="13"/>
      <c r="O30" s="13"/>
      <c r="P30" s="13"/>
    </row>
    <row r="31" spans="1:16" s="14" customFormat="1" ht="51">
      <c r="A31" s="61" t="s">
        <v>15</v>
      </c>
      <c r="B31" s="38">
        <v>2.376</v>
      </c>
      <c r="C31" s="39">
        <v>2.345</v>
      </c>
      <c r="D31" s="40">
        <v>2.346</v>
      </c>
      <c r="E31" s="40">
        <v>2.358</v>
      </c>
      <c r="F31" s="40">
        <v>2.401</v>
      </c>
      <c r="G31" s="40">
        <v>2.443</v>
      </c>
      <c r="H31" s="60">
        <f>E31/C31*100</f>
        <v>100.55437100213219</v>
      </c>
      <c r="I31" s="60">
        <f>G31/C31*100</f>
        <v>104.17910447761194</v>
      </c>
      <c r="J31" s="13"/>
      <c r="K31" s="13"/>
      <c r="L31" s="13"/>
      <c r="M31" s="13"/>
      <c r="N31" s="13"/>
      <c r="O31" s="13"/>
      <c r="P31" s="13"/>
    </row>
    <row r="32" spans="1:16" s="14" customFormat="1" ht="12.75">
      <c r="A32" s="62" t="s">
        <v>18</v>
      </c>
      <c r="B32" s="38">
        <v>100.8</v>
      </c>
      <c r="C32" s="30">
        <f>C31/B31*100</f>
        <v>98.6952861952862</v>
      </c>
      <c r="D32" s="30">
        <f>D31/C31*100</f>
        <v>100.04264392324093</v>
      </c>
      <c r="E32" s="30">
        <f>E31/D31*100</f>
        <v>100.51150895140665</v>
      </c>
      <c r="F32" s="30">
        <f>F31/E31*100</f>
        <v>101.82357930449533</v>
      </c>
      <c r="G32" s="30">
        <f>G31/F31*100</f>
        <v>101.74927113702626</v>
      </c>
      <c r="H32" s="63"/>
      <c r="I32" s="63"/>
      <c r="J32" s="13"/>
      <c r="K32" s="13"/>
      <c r="L32" s="13"/>
      <c r="M32" s="13"/>
      <c r="N32" s="13"/>
      <c r="O32" s="13"/>
      <c r="P32" s="13"/>
    </row>
    <row r="33" spans="1:16" s="14" customFormat="1" ht="24.75" customHeight="1">
      <c r="A33" s="61" t="s">
        <v>16</v>
      </c>
      <c r="B33" s="38">
        <v>28036.4</v>
      </c>
      <c r="C33" s="38">
        <v>30027.3</v>
      </c>
      <c r="D33" s="30">
        <v>32987.6</v>
      </c>
      <c r="E33" s="30">
        <v>34581.3</v>
      </c>
      <c r="F33" s="30">
        <v>36288.6</v>
      </c>
      <c r="G33" s="30">
        <v>38242.8</v>
      </c>
      <c r="H33" s="60">
        <f>E33/C33*100</f>
        <v>115.16619875912922</v>
      </c>
      <c r="I33" s="60">
        <f>G33/C33*100</f>
        <v>127.36010230690073</v>
      </c>
      <c r="J33" s="13"/>
      <c r="K33" s="13"/>
      <c r="L33" s="13"/>
      <c r="M33" s="13"/>
      <c r="N33" s="13"/>
      <c r="O33" s="13"/>
      <c r="P33" s="13"/>
    </row>
    <row r="34" spans="1:16" s="14" customFormat="1" ht="12.75">
      <c r="A34" s="18" t="s">
        <v>13</v>
      </c>
      <c r="B34" s="38">
        <v>106.5</v>
      </c>
      <c r="C34" s="30">
        <f>C33/B33*100</f>
        <v>107.10112567947382</v>
      </c>
      <c r="D34" s="30">
        <f>D33/C33*100</f>
        <v>109.85869525398553</v>
      </c>
      <c r="E34" s="30">
        <f>E33/D33*100</f>
        <v>104.83120930288959</v>
      </c>
      <c r="F34" s="30">
        <f>F33/E33*100</f>
        <v>104.93706135975222</v>
      </c>
      <c r="G34" s="30">
        <f>G33/F33*100</f>
        <v>105.38516228236968</v>
      </c>
      <c r="H34" s="16"/>
      <c r="I34" s="16"/>
      <c r="J34" s="13"/>
      <c r="K34" s="13"/>
      <c r="L34" s="13"/>
      <c r="M34" s="13"/>
      <c r="N34" s="13"/>
      <c r="O34" s="13"/>
      <c r="P34" s="13"/>
    </row>
    <row r="35" spans="1:16" s="14" customFormat="1" ht="51" hidden="1">
      <c r="A35" s="24" t="s">
        <v>11</v>
      </c>
      <c r="B35" s="30"/>
      <c r="C35" s="30"/>
      <c r="D35" s="30"/>
      <c r="E35" s="30"/>
      <c r="F35" s="30"/>
      <c r="G35" s="30"/>
      <c r="H35" s="16" t="s">
        <v>12</v>
      </c>
      <c r="I35" s="16" t="s">
        <v>12</v>
      </c>
      <c r="J35" s="13"/>
      <c r="K35" s="13"/>
      <c r="L35" s="13"/>
      <c r="M35" s="13"/>
      <c r="N35" s="13"/>
      <c r="O35" s="13"/>
      <c r="P35" s="13"/>
    </row>
    <row r="36" spans="1:16" s="14" customFormat="1" ht="25.5">
      <c r="A36" s="24" t="s">
        <v>30</v>
      </c>
      <c r="B36" s="42">
        <v>431</v>
      </c>
      <c r="C36" s="42">
        <v>431</v>
      </c>
      <c r="D36" s="30">
        <v>437</v>
      </c>
      <c r="E36" s="30">
        <v>437</v>
      </c>
      <c r="F36" s="30">
        <v>437</v>
      </c>
      <c r="G36" s="30">
        <v>437</v>
      </c>
      <c r="H36" s="15">
        <f>E36/C36*100</f>
        <v>101.39211136890951</v>
      </c>
      <c r="I36" s="15">
        <f>G36/C36*100</f>
        <v>101.39211136890951</v>
      </c>
      <c r="J36" s="36" t="s">
        <v>32</v>
      </c>
      <c r="K36" s="13"/>
      <c r="L36" s="13"/>
      <c r="M36" s="13"/>
      <c r="N36" s="13"/>
      <c r="O36" s="13"/>
      <c r="P36" s="13"/>
    </row>
    <row r="37" spans="1:16" s="14" customFormat="1" ht="12.75">
      <c r="A37" s="18" t="s">
        <v>13</v>
      </c>
      <c r="B37" s="38">
        <v>97</v>
      </c>
      <c r="C37" s="30">
        <f>C36/B36*100</f>
        <v>100</v>
      </c>
      <c r="D37" s="30">
        <f>D36/C36*100</f>
        <v>101.39211136890951</v>
      </c>
      <c r="E37" s="30">
        <f>E36/D36*100</f>
        <v>100</v>
      </c>
      <c r="F37" s="30">
        <f>F36/E36*100</f>
        <v>100</v>
      </c>
      <c r="G37" s="30">
        <f>G36/F36*100</f>
        <v>100</v>
      </c>
      <c r="H37" s="16"/>
      <c r="I37" s="16"/>
      <c r="J37" s="13"/>
      <c r="K37" s="13"/>
      <c r="L37" s="13"/>
      <c r="M37" s="13"/>
      <c r="N37" s="13"/>
      <c r="O37" s="13"/>
      <c r="P37" s="13"/>
    </row>
    <row r="38" spans="1:16" s="14" customFormat="1" ht="25.5">
      <c r="A38" s="24" t="s">
        <v>31</v>
      </c>
      <c r="B38" s="42">
        <v>818</v>
      </c>
      <c r="C38" s="42">
        <v>781</v>
      </c>
      <c r="D38" s="30">
        <v>783</v>
      </c>
      <c r="E38" s="30">
        <v>784</v>
      </c>
      <c r="F38" s="30">
        <v>785</v>
      </c>
      <c r="G38" s="30">
        <v>786</v>
      </c>
      <c r="H38" s="15">
        <f>E38/C38*100</f>
        <v>100.38412291933419</v>
      </c>
      <c r="I38" s="15">
        <f>G38/C38*100</f>
        <v>100.64020486555698</v>
      </c>
      <c r="J38" s="36" t="s">
        <v>33</v>
      </c>
      <c r="K38" s="13"/>
      <c r="L38" s="13"/>
      <c r="M38" s="13"/>
      <c r="N38" s="13"/>
      <c r="O38" s="13"/>
      <c r="P38" s="13"/>
    </row>
    <row r="39" spans="1:16" s="14" customFormat="1" ht="12.75">
      <c r="A39" s="23" t="s">
        <v>18</v>
      </c>
      <c r="B39" s="38">
        <v>101.6</v>
      </c>
      <c r="C39" s="30">
        <f>C38/B38*100</f>
        <v>95.47677261613691</v>
      </c>
      <c r="D39" s="30">
        <f>D38/C38*100</f>
        <v>100.25608194622279</v>
      </c>
      <c r="E39" s="30">
        <f>E38/D38*100</f>
        <v>100.12771392081736</v>
      </c>
      <c r="F39" s="30">
        <f>F38/E38*100</f>
        <v>100.12755102040816</v>
      </c>
      <c r="G39" s="30">
        <f>G38/F38*100</f>
        <v>100.12738853503184</v>
      </c>
      <c r="H39" s="16"/>
      <c r="I39" s="16"/>
      <c r="J39" s="13"/>
      <c r="K39" s="13"/>
      <c r="L39" s="13"/>
      <c r="M39" s="13"/>
      <c r="N39" s="13"/>
      <c r="O39" s="13"/>
      <c r="P39" s="13"/>
    </row>
    <row r="40" spans="1:16" s="14" customFormat="1" ht="25.5">
      <c r="A40" s="24" t="s">
        <v>9</v>
      </c>
      <c r="B40" s="38">
        <v>14.567</v>
      </c>
      <c r="C40" s="38">
        <v>14.516</v>
      </c>
      <c r="D40" s="40">
        <v>14.471499999999999</v>
      </c>
      <c r="E40" s="40">
        <v>14.4705</v>
      </c>
      <c r="F40" s="40">
        <v>14.4735</v>
      </c>
      <c r="G40" s="40">
        <v>14.478</v>
      </c>
      <c r="H40" s="15">
        <f>E40/C40*100</f>
        <v>99.68655276935795</v>
      </c>
      <c r="I40" s="15">
        <f>G40/C40*100</f>
        <v>99.73821989528795</v>
      </c>
      <c r="J40" s="13"/>
      <c r="K40" s="13"/>
      <c r="L40" s="13"/>
      <c r="M40" s="13"/>
      <c r="N40" s="13"/>
      <c r="O40" s="13"/>
      <c r="P40" s="13"/>
    </row>
    <row r="41" spans="1:16" s="14" customFormat="1" ht="12" customHeight="1">
      <c r="A41" s="23" t="s">
        <v>18</v>
      </c>
      <c r="B41" s="38">
        <v>100.2</v>
      </c>
      <c r="C41" s="30">
        <f>C40/B40*100</f>
        <v>99.64989359511223</v>
      </c>
      <c r="D41" s="30">
        <f>D40/C40*100</f>
        <v>99.69344171948194</v>
      </c>
      <c r="E41" s="30">
        <f>E40/D40*100</f>
        <v>99.99308986628893</v>
      </c>
      <c r="F41" s="30">
        <f>F40/E40*100</f>
        <v>100.02073183373071</v>
      </c>
      <c r="G41" s="30">
        <f>G40/F40*100</f>
        <v>100.03109130479844</v>
      </c>
      <c r="H41" s="15"/>
      <c r="I41" s="15"/>
      <c r="J41" s="13"/>
      <c r="K41" s="13"/>
      <c r="L41" s="13"/>
      <c r="M41" s="13"/>
      <c r="N41" s="13"/>
      <c r="O41" s="13"/>
      <c r="P41" s="13"/>
    </row>
    <row r="42" spans="1:16" s="14" customFormat="1" ht="25.5" hidden="1">
      <c r="A42" s="24" t="s">
        <v>17</v>
      </c>
      <c r="B42" s="30"/>
      <c r="C42" s="30"/>
      <c r="D42" s="30"/>
      <c r="E42" s="30"/>
      <c r="F42" s="30"/>
      <c r="G42" s="30"/>
      <c r="H42" s="15" t="e">
        <f>E42/C42*100</f>
        <v>#DIV/0!</v>
      </c>
      <c r="I42" s="15" t="e">
        <f>G42/C42*100</f>
        <v>#DIV/0!</v>
      </c>
      <c r="J42" s="13"/>
      <c r="K42" s="13"/>
      <c r="L42" s="13"/>
      <c r="M42" s="13"/>
      <c r="N42" s="13"/>
      <c r="O42" s="13"/>
      <c r="P42" s="13"/>
    </row>
    <row r="43" spans="1:16" s="14" customFormat="1" ht="12.75" hidden="1">
      <c r="A43" s="23" t="s">
        <v>18</v>
      </c>
      <c r="B43" s="30">
        <v>100</v>
      </c>
      <c r="C43" s="30">
        <v>97.8</v>
      </c>
      <c r="D43" s="30">
        <v>100</v>
      </c>
      <c r="E43" s="30">
        <v>99.7</v>
      </c>
      <c r="F43" s="30">
        <v>100.6</v>
      </c>
      <c r="G43" s="30">
        <v>100.3</v>
      </c>
      <c r="H43" s="15"/>
      <c r="I43" s="15"/>
      <c r="J43" s="13"/>
      <c r="K43" s="13"/>
      <c r="L43" s="13"/>
      <c r="M43" s="13"/>
      <c r="N43" s="13"/>
      <c r="O43" s="13"/>
      <c r="P43" s="13"/>
    </row>
    <row r="44" spans="1:16" s="14" customFormat="1" ht="25.5">
      <c r="A44" s="24" t="s">
        <v>21</v>
      </c>
      <c r="B44" s="38">
        <v>4.269</v>
      </c>
      <c r="C44" s="38">
        <v>4.252</v>
      </c>
      <c r="D44" s="40">
        <v>4.2540000000000004</v>
      </c>
      <c r="E44" s="40">
        <v>4.2620000000000005</v>
      </c>
      <c r="F44" s="40">
        <v>4.287</v>
      </c>
      <c r="G44" s="40">
        <v>4.316</v>
      </c>
      <c r="H44" s="15">
        <f>E44/C44*100</f>
        <v>100.23518344308562</v>
      </c>
      <c r="I44" s="15">
        <f>G44/C44*100</f>
        <v>101.50517403574788</v>
      </c>
      <c r="J44" s="13"/>
      <c r="K44" s="13"/>
      <c r="L44" s="13"/>
      <c r="M44" s="13"/>
      <c r="N44" s="13"/>
      <c r="O44" s="13"/>
      <c r="P44" s="13"/>
    </row>
    <row r="45" spans="1:16" s="14" customFormat="1" ht="12.75">
      <c r="A45" s="23" t="s">
        <v>18</v>
      </c>
      <c r="B45" s="30"/>
      <c r="C45" s="30">
        <f>C44/B44*100</f>
        <v>99.60178027641133</v>
      </c>
      <c r="D45" s="30">
        <f>D44/C44*100</f>
        <v>100.04703668861714</v>
      </c>
      <c r="E45" s="30">
        <f>E44/D44*100</f>
        <v>100.1880582980724</v>
      </c>
      <c r="F45" s="30">
        <f>F44/E44*100</f>
        <v>100.58657907085873</v>
      </c>
      <c r="G45" s="30">
        <f>G44/F44*100</f>
        <v>100.6764637275484</v>
      </c>
      <c r="H45" s="15"/>
      <c r="I45" s="15"/>
      <c r="J45" s="13"/>
      <c r="K45" s="13"/>
      <c r="L45" s="13"/>
      <c r="M45" s="13"/>
      <c r="N45" s="13"/>
      <c r="O45" s="13"/>
      <c r="P45" s="13"/>
    </row>
    <row r="46" spans="1:11" s="14" customFormat="1" ht="51">
      <c r="A46" s="31" t="s">
        <v>11</v>
      </c>
      <c r="B46" s="42">
        <v>0.2</v>
      </c>
      <c r="C46" s="30">
        <v>0</v>
      </c>
      <c r="D46" s="30">
        <v>0.7</v>
      </c>
      <c r="E46" s="30">
        <v>0.4</v>
      </c>
      <c r="F46" s="30">
        <v>0.4</v>
      </c>
      <c r="G46" s="30">
        <v>0.3</v>
      </c>
      <c r="H46" s="34" t="s">
        <v>12</v>
      </c>
      <c r="I46" s="34" t="s">
        <v>12</v>
      </c>
      <c r="K46" s="13"/>
    </row>
    <row r="47" ht="12.75">
      <c r="A47" s="2"/>
    </row>
    <row r="48" spans="1:9" ht="15.75">
      <c r="A48" s="29" t="s">
        <v>22</v>
      </c>
      <c r="B48" s="28"/>
      <c r="C48" s="32"/>
      <c r="D48" s="32"/>
      <c r="E48" s="32"/>
      <c r="F48" s="33"/>
      <c r="G48" s="33"/>
      <c r="H48" s="33"/>
      <c r="I48" s="33"/>
    </row>
    <row r="49" spans="1:9" ht="15.75">
      <c r="A49" s="28" t="s">
        <v>38</v>
      </c>
      <c r="B49" s="28"/>
      <c r="C49" s="32"/>
      <c r="D49" s="32"/>
      <c r="E49" s="32"/>
      <c r="F49" s="33"/>
      <c r="G49" s="33"/>
      <c r="H49" s="28" t="s">
        <v>39</v>
      </c>
      <c r="I49" s="28"/>
    </row>
    <row r="50" spans="1:9" ht="15.75">
      <c r="A50" s="28"/>
      <c r="B50" s="28"/>
      <c r="C50" s="29"/>
      <c r="D50" s="29"/>
      <c r="E50" s="29"/>
      <c r="F50" s="28"/>
      <c r="G50" s="28"/>
      <c r="H50" s="46"/>
      <c r="I50" s="46"/>
    </row>
    <row r="51" spans="1:9" ht="15.75">
      <c r="A51" s="11"/>
      <c r="B51" s="33"/>
      <c r="C51" s="32"/>
      <c r="D51" s="32"/>
      <c r="E51" s="32"/>
      <c r="F51" s="33"/>
      <c r="G51" s="46"/>
      <c r="H51" s="46"/>
      <c r="I51" s="46"/>
    </row>
    <row r="52" spans="1:9" ht="15.75">
      <c r="A52" s="11"/>
      <c r="B52" s="33"/>
      <c r="C52" s="32"/>
      <c r="D52" s="32"/>
      <c r="E52" s="32"/>
      <c r="F52" s="33"/>
      <c r="G52" s="33"/>
      <c r="H52" s="46"/>
      <c r="I52" s="46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5"/>
    </row>
    <row r="1075" ht="15">
      <c r="A1075" s="5"/>
    </row>
    <row r="1076" ht="15">
      <c r="A1076" s="5"/>
    </row>
    <row r="1077" ht="15">
      <c r="A1077" s="5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  <row r="1276" ht="15">
      <c r="A1276" s="6"/>
    </row>
    <row r="1277" ht="15">
      <c r="A1277" s="6"/>
    </row>
    <row r="1278" ht="15">
      <c r="A1278" s="6"/>
    </row>
    <row r="1279" ht="15">
      <c r="A1279" s="6"/>
    </row>
  </sheetData>
  <sheetProtection/>
  <mergeCells count="14">
    <mergeCell ref="A7:A8"/>
    <mergeCell ref="H7:H8"/>
    <mergeCell ref="I7:I8"/>
    <mergeCell ref="B8:C8"/>
    <mergeCell ref="E8:G8"/>
    <mergeCell ref="F4:I4"/>
    <mergeCell ref="H50:I50"/>
    <mergeCell ref="H52:I52"/>
    <mergeCell ref="F1:I1"/>
    <mergeCell ref="F2:I2"/>
    <mergeCell ref="F3:I3"/>
    <mergeCell ref="G51:I51"/>
    <mergeCell ref="A5:I5"/>
    <mergeCell ref="A6:I6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81" r:id="rId1"/>
  <headerFooter alignWithMargins="0">
    <oddFooter>&amp;CСтраница &amp;P&amp;ROsn.pok_raj2009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DA Shitikoff</cp:lastModifiedBy>
  <cp:lastPrinted>2021-10-20T07:33:38Z</cp:lastPrinted>
  <dcterms:created xsi:type="dcterms:W3CDTF">2001-06-04T10:12:00Z</dcterms:created>
  <dcterms:modified xsi:type="dcterms:W3CDTF">2021-10-28T07:59:03Z</dcterms:modified>
  <cp:category/>
  <cp:version/>
  <cp:contentType/>
  <cp:contentStatus/>
</cp:coreProperties>
</file>