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Прил. 6" sheetId="1" r:id="rId1"/>
    <sheet name="Ведомственная" sheetId="2" r:id="rId2"/>
  </sheets>
  <definedNames>
    <definedName name="__bookmark_1">'Прил. 6'!#REF!</definedName>
    <definedName name="__bookmark_3">'Прил. 6'!$A$5:$D$70</definedName>
    <definedName name="__bookmark_4">'Прил. 6'!#REF!</definedName>
    <definedName name="__bookmark_5">'Прил. 6'!#REF!</definedName>
    <definedName name="_xlnm.Print_Titles" localSheetId="0">'Прил. 6'!$5:$7</definedName>
  </definedNames>
  <calcPr fullCalcOnLoad="1"/>
</workbook>
</file>

<file path=xl/sharedStrings.xml><?xml version="1.0" encoding="utf-8"?>
<sst xmlns="http://schemas.openxmlformats.org/spreadsheetml/2006/main" count="780" uniqueCount="365">
  <si>
    <t>Код раздела, подраздела расходов
по бюджетной классификации</t>
  </si>
  <si>
    <t>1</t>
  </si>
  <si>
    <t>2</t>
  </si>
  <si>
    <t>0113 0100000040 000</t>
  </si>
  <si>
    <t>0113 0200000310 000</t>
  </si>
  <si>
    <t>0309 0310000010 000</t>
  </si>
  <si>
    <t>Подпрограмма "Мероприятия по ликвидации чрезвычайных ситуаций, стихийных бедствий"</t>
  </si>
  <si>
    <t>0309 0320000020 000</t>
  </si>
  <si>
    <t>Подпрограмма "Мероприятия по обеспечению безопасности людей на водных объектах в Васюринском сельском поселении"</t>
  </si>
  <si>
    <t>0309 0330000030 000</t>
  </si>
  <si>
    <t>Подпрограмма "Профилактика правонарушений и обеспечение общественной безопасности"</t>
  </si>
  <si>
    <t>0409 0410000050 000</t>
  </si>
  <si>
    <t>Содержание сети автомобильных дорог общего пользования и искусственных сооружений на них, в том числе: грейдирование, ямочный ремонт, ремонт дорог в гравийном исполнении</t>
  </si>
  <si>
    <t>0409 0410000060 000</t>
  </si>
  <si>
    <t>Ремонт автомобильных дорог общего пользования</t>
  </si>
  <si>
    <t>0409 0410062440 000</t>
  </si>
  <si>
    <t>Субсидии на капитальный ремонт и ремонт автомобильных дорог общего пользования местного значения</t>
  </si>
  <si>
    <t>0409 0420000070 000</t>
  </si>
  <si>
    <t>Дислокация дорожных знаков на территории поселения; разметка проезжей части, установка отсутствующих дорожных знаков и их тех. Обслуживание, уборка снега грейдером, подсыпка песком при гололедах</t>
  </si>
  <si>
    <t>0412 0510000080 000</t>
  </si>
  <si>
    <t>Подпрограмма "Регистрация муниципального имущества Васюринского сельского поселения"</t>
  </si>
  <si>
    <t>0412 0520000090 000</t>
  </si>
  <si>
    <t>Подпрограмма "Формирование земельных участков Васюринского сельского поселения"</t>
  </si>
  <si>
    <t>0412 0600000100 000</t>
  </si>
  <si>
    <t>Муниципальная программа "Поддержка малого и среднего предпринимательства в Васюринском сельском поселении Динского района"</t>
  </si>
  <si>
    <t>0502 0700000110 000</t>
  </si>
  <si>
    <t>Строительство распределительных газопроводов среднего и низкого давления и ПГБ-10 по улицам Комсомольская, Северная, Васюринская, Суворова, Новая, Молодежная, Хлеборобная в ст. Васюринской</t>
  </si>
  <si>
    <t>0502 0700000120 000</t>
  </si>
  <si>
    <t>Разработка схем комплексного развития в Васюринском сельском поселении</t>
  </si>
  <si>
    <t>0502 0700000320 000</t>
  </si>
  <si>
    <t>Реконструкция систем водоснабжения и водоотведения</t>
  </si>
  <si>
    <t>0502 07000R0180 000</t>
  </si>
  <si>
    <t>Субсидии на реализацию мероприятий федеральной целевой программы «Устойчивое развитие сельских территорий на 2014 – 2017 годы и на период до220 года» (газификация)</t>
  </si>
  <si>
    <t>0503 0810000130 000</t>
  </si>
  <si>
    <t>Подпрограмма "Уличное освещение"</t>
  </si>
  <si>
    <t>0503 0820000140 000</t>
  </si>
  <si>
    <t>Подпрограмма "Озеленение"</t>
  </si>
  <si>
    <t>0503 0830000150 000</t>
  </si>
  <si>
    <t>Подпрограмма "Благоустройство"</t>
  </si>
  <si>
    <t>0503 0830060170 000</t>
  </si>
  <si>
    <t>0707 0900000160 000</t>
  </si>
  <si>
    <t>Обеспечение функционирования детских игровых площадок, проведение мероприятий</t>
  </si>
  <si>
    <t>0707 0900000170 000</t>
  </si>
  <si>
    <t>Временная занятость несовершеннолетних граждан в возрасте от 14 до 18 лет в свободное от учебы время</t>
  </si>
  <si>
    <t>0801 1010000180 000</t>
  </si>
  <si>
    <t>Осуществление ежемесячных денежных выплат стимулирующего характера (в сумме 3 000,00 рублей) работникам муниципальных учреждений культуры Васюринского сельского поселения, имеющим право на их получение</t>
  </si>
  <si>
    <t>0801 1010060120 000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</si>
  <si>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</si>
  <si>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0801 1020000190 000</t>
  </si>
  <si>
    <t>Финансовое обеспечение деятельности муниципального бюджетного учреждения "Культурно-досуговый центр ст. Васюринской"</t>
  </si>
  <si>
    <t>0801 1020000200 000</t>
  </si>
  <si>
    <t>Финансовое обеспечение деятельности муниципального бюджетного учреждения культуры "Библиотечное объединение Васюринского сельского поселения"</t>
  </si>
  <si>
    <t>0801 1020051470 000</t>
  </si>
  <si>
    <t>Поощрение лучшим муниципальным учреждениям культуры Краснодарского края, находящимся на территориях сельских поселений</t>
  </si>
  <si>
    <t>0801 1020051480 000</t>
  </si>
  <si>
    <t>Поощрение лучшим работникам муниципальных учреждений культуры Краснодарского края, находящимся на территориях сельских поселений</t>
  </si>
  <si>
    <t>0804 1100000210 000</t>
  </si>
  <si>
    <t>Проведение праздничных мероприятий 9 мая (День Победы)</t>
  </si>
  <si>
    <t>0804 1100000220 000</t>
  </si>
  <si>
    <t>Проведение праздничных мероприятий, посвященных дню образования станицы</t>
  </si>
  <si>
    <t>0804 1100000230 000</t>
  </si>
  <si>
    <t>Проведение новогодних праздников</t>
  </si>
  <si>
    <t>0804 1100000240 000</t>
  </si>
  <si>
    <t>Другие праздничные мероприятия и знаменательные события</t>
  </si>
  <si>
    <t>1001 1200000250 000</t>
  </si>
  <si>
    <t>Муниципальная программа "Развитие мер социальной поддержки отдельных категорий граждан"</t>
  </si>
  <si>
    <t>1003 1300000260 000</t>
  </si>
  <si>
    <t>Муниципальная программа "Почетный гражданин"</t>
  </si>
  <si>
    <t>1102 1400000270 000</t>
  </si>
  <si>
    <t>Муниципальная программа "Развитие физической культуры и спорта в Васюринском сельском поселении в 2016 году"</t>
  </si>
  <si>
    <t>1204 1500000290 000</t>
  </si>
  <si>
    <t>Муниципальная программа "Расширение информационного пространства"</t>
  </si>
  <si>
    <t>Сведения об исполнении мероприятий в рамках целевых программ</t>
  </si>
  <si>
    <t>Причины отклонений</t>
  </si>
  <si>
    <t>оплата работ «по факту» на основании актов выполненных работ</t>
  </si>
  <si>
    <t>экономия, сложившаяся по результатам проведения конкурсных процедур</t>
  </si>
  <si>
    <t>сезонность осуществления расходов</t>
  </si>
  <si>
    <t>несвоевременность представления исполнителями работ (поставщиками, подрядчиками) документов для расчетов</t>
  </si>
  <si>
    <t>Процент исполнения</t>
  </si>
  <si>
    <t>Муниципальная программа Васюринского сельского поселения Динского района "О проведении работ по уточнению записей в похозяйственных книгах Васюринского сельского поселения на 2016 год"</t>
  </si>
  <si>
    <t>Муниципальная программа Васюринского сельского поселения Динского района "Финансирование расходов по территориальным органам общественного самоуправления на 2016 год"</t>
  </si>
  <si>
    <t>Наименование
муниципальной программы, подпрограммы</t>
  </si>
  <si>
    <t>Начальник финансового отдела администрации                  Васюринского сельского поселения</t>
  </si>
  <si>
    <t>А.В. Рудкова</t>
  </si>
  <si>
    <t>ИТОГО</t>
  </si>
  <si>
    <t>0309 0300000000 000</t>
  </si>
  <si>
    <t>Муниципальная программа Васюринского сельского поселения "Обеспечение безопасности населения на территории Васюринского сельского поселения на 2016 год"</t>
  </si>
  <si>
    <t>0409 0400000000 000</t>
  </si>
  <si>
    <t>Муниципальная программа Васюринского сельского поселения "Развитие дорожного хозяйства"</t>
  </si>
  <si>
    <t>0412 0500000000 000</t>
  </si>
  <si>
    <t>0502 0700000000 000</t>
  </si>
  <si>
    <t>Муниципальная программа "Строительство объектов тепло и газо-снабжения, водоснабжения, водоотведения, теплоэнергетики, разработка схем комплексного развития на территории Васюринского сельского поселения в 2016 году"</t>
  </si>
  <si>
    <t>Муниципальная программа "Благоустройство территории Васюринского сельского поселения"</t>
  </si>
  <si>
    <t>0503 0800000000 000</t>
  </si>
  <si>
    <t>0801 1000000000 000</t>
  </si>
  <si>
    <t>Муниципальная программа "Развитие культуры"</t>
  </si>
  <si>
    <t>0707 0900000000 000</t>
  </si>
  <si>
    <t>Муниципальная программа "Молодежь 2016"</t>
  </si>
  <si>
    <t>0804 1100000000 000</t>
  </si>
  <si>
    <t>Муниципальная программа "Проведение мероприятий, посвященных памятным датам, знаменательным событиям"</t>
  </si>
  <si>
    <t>№ п/п</t>
  </si>
  <si>
    <t>Наименование</t>
  </si>
  <si>
    <t>Вед</t>
  </si>
  <si>
    <t>РЗ</t>
  </si>
  <si>
    <t>ПР</t>
  </si>
  <si>
    <t>ЦСР</t>
  </si>
  <si>
    <t>ВР</t>
  </si>
  <si>
    <t>Процент исполнения (%)</t>
  </si>
  <si>
    <t>ВСЕГО РАСХОДОВ</t>
  </si>
  <si>
    <t>59 021,7</t>
  </si>
  <si>
    <t>57 930,0</t>
  </si>
  <si>
    <t>Администрация Васюринского сельского поселения</t>
  </si>
  <si>
    <t>Общегосударственные вопросы</t>
  </si>
  <si>
    <t>12 158,9</t>
  </si>
  <si>
    <t>11 788,3</t>
  </si>
  <si>
    <t>Функционирование высшего должностного лица субъекта Российской Федерации и   муниципального образования</t>
  </si>
  <si>
    <t>Обеспечение деятельности высшего органа исполнительной власти муниципального образования администрации муниципального образования Васюринское сельское поселение</t>
  </si>
  <si>
    <t>50 0 00 00000</t>
  </si>
  <si>
    <t>Глава администрации муниципального образования Васюринское сельское поселение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</si>
  <si>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</si>
  <si>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</si>
  <si>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</si>
  <si>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</si>
  <si>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</si>
  <si>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6 665,1</t>
  </si>
  <si>
    <t>Обеспечение деятельности администрации муниципального образования Васюринское сельское поселение</t>
  </si>
  <si>
    <t>51 0 00 00000</t>
  </si>
  <si>
    <t>6 487,7</t>
  </si>
  <si>
    <t>Обеспечение функционирования администрации муниципального образования Васюринское сельское поселение</t>
  </si>
  <si>
    <t>51 1 00 00000</t>
  </si>
  <si>
    <t>6 657,5</t>
  </si>
  <si>
    <t>6 480,1</t>
  </si>
  <si>
    <t>51 1 00 00190</t>
  </si>
  <si>
    <t>5 511,4</t>
  </si>
  <si>
    <t>Закупка товаров, работ и услуг для государственных (муниципальных) нужд</t>
  </si>
  <si>
    <t>Иные бюджетные ассигнования</t>
  </si>
  <si>
    <t>Административные комиссии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</si>
  <si>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</si>
  <si>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</si>
  <si>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</si>
  <si>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и органов финансового(финансово-бюджетного) надзора</t>
  </si>
  <si>
    <t>Осуществление деятельности контрольно-счетной палаты</t>
  </si>
  <si>
    <t>75 0 00 00000</t>
  </si>
  <si>
    <t>Осуществление отдельных полномочий поселения по осуществлению внешнего муниципального контроля за исполнением местных бюджетов</t>
  </si>
  <si>
    <t>75 9 00 00000</t>
  </si>
  <si>
    <t>75 9 09 00190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</si>
  <si>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</si>
  <si>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</si>
  <si>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</si>
  <si>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51 3 00 00000</t>
  </si>
  <si>
    <t>Резервный фонд администрации муниципального образования</t>
  </si>
  <si>
    <t>51 3 00 20590</t>
  </si>
  <si>
    <t>Другие общегосударственные вопросы</t>
  </si>
  <si>
    <t>4 384,9</t>
  </si>
  <si>
    <t>4 291,7</t>
  </si>
  <si>
    <t>01 0 00 00000</t>
  </si>
  <si>
    <t>Реализация мероприятий программы</t>
  </si>
  <si>
    <t>01 0 00 00040</t>
  </si>
  <si>
    <t>02 0 00 00000</t>
  </si>
  <si>
    <t>02 0 00 00310</t>
  </si>
  <si>
    <t>Обеспечение деятельности подведомственных (казенных) учреждений администрации муниципального образования Васюринское сельское поселение</t>
  </si>
  <si>
    <t>4 050,5</t>
  </si>
  <si>
    <t>3 957,4</t>
  </si>
  <si>
    <t>Обеспечение хозяйственного обслуживания муниципальных органов</t>
  </si>
  <si>
    <t>51 8 00 00000</t>
  </si>
  <si>
    <t>2 428,4</t>
  </si>
  <si>
    <t>2 339,3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</si>
  <si>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</si>
  <si>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</si>
  <si>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1 835,0</t>
  </si>
  <si>
    <t>Расходы на обеспечение деятельности централизованной бухгалтерии</t>
  </si>
  <si>
    <t>51 9 00 00000</t>
  </si>
  <si>
    <t>1 622,1</t>
  </si>
  <si>
    <t>1 618,1</t>
  </si>
  <si>
    <t>Расходы на обеспечение деятельности (оказание услуг) муниципального учреждения централизованная бухгалтерия</t>
  </si>
  <si>
    <t>51 9 00 00590</t>
  </si>
  <si>
    <t>1 203,1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</si>
  <si>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</si>
  <si>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</si>
  <si>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</si>
  <si>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</si>
  <si>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</si>
  <si>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</si>
  <si>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</si>
  <si>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03 0 00 00000</t>
  </si>
  <si>
    <t>03 1 00 00000</t>
  </si>
  <si>
    <t>Мероприятия по предупреждению и ликвидации чрезвычайных ситуаций</t>
  </si>
  <si>
    <t>03 1 00 00010</t>
  </si>
  <si>
    <t>03 2 00 00000</t>
  </si>
  <si>
    <t>Изготовление и распространение памяток-листовок, предупредительных и запрещающих знаков, обновление стендов наглядной агитации</t>
  </si>
  <si>
    <t>03 2 00 00020</t>
  </si>
  <si>
    <t>03 3 00 00000</t>
  </si>
  <si>
    <t>Изготовление памяток и листовок, обновление стендов наглядной агитации, опубликование в печатных средствах массовой информации, материалов о реализации мероприятий противодействия коррупции и участия в охране общественного порядка</t>
  </si>
  <si>
    <t>03 3 00 00030</t>
  </si>
  <si>
    <t>Национальная экономика</t>
  </si>
  <si>
    <t>15 025,9</t>
  </si>
  <si>
    <t>14 609,7</t>
  </si>
  <si>
    <t>Дорожное хозяйство (дорожный фонд)</t>
  </si>
  <si>
    <t>13 651,6</t>
  </si>
  <si>
    <t>13 249,0</t>
  </si>
  <si>
    <t>Муниципальная программа "Развитие дорожного хозяйства"</t>
  </si>
  <si>
    <t>04 0 00 00000</t>
  </si>
  <si>
    <t>Подпрограмма "Сети автомобильных дорог"</t>
  </si>
  <si>
    <t>04 1 00 00000</t>
  </si>
  <si>
    <t>12 651,6</t>
  </si>
  <si>
    <t>12 318,6</t>
  </si>
  <si>
    <t>04 1 00 00050</t>
  </si>
  <si>
    <t>3 915,6</t>
  </si>
  <si>
    <t>4 150,0</t>
  </si>
  <si>
    <t>04 1 00 00060</t>
  </si>
  <si>
    <t>1 128,4</t>
  </si>
  <si>
    <t>1 029,8</t>
  </si>
  <si>
    <t>04 1 00 62440</t>
  </si>
  <si>
    <t>7 373,2</t>
  </si>
  <si>
    <t>Подпрограмма "Повышение безопасности дорожного движения"</t>
  </si>
  <si>
    <t>04 2 00 00000</t>
  </si>
  <si>
    <t>04 2 00 00070</t>
  </si>
  <si>
    <t>Другие вопросы в области национальной экономики</t>
  </si>
  <si>
    <t>1 374,3</t>
  </si>
  <si>
    <t>1 360,7</t>
  </si>
  <si>
    <t>Муниципальная программа "Мероприятия в сфере имущественных и земельных отношений в Васюринском сельском поселении на 2016 год"</t>
  </si>
  <si>
    <t>05 0 00 00000</t>
  </si>
  <si>
    <t>1 345,3</t>
  </si>
  <si>
    <t>1 331,7</t>
  </si>
  <si>
    <t>05 1 00 00000</t>
  </si>
  <si>
    <t>Межевание, установление границ санитарной зоны, топосъемка, затраты на муниципальный жилой фонд</t>
  </si>
  <si>
    <t>05 1 00 00080</t>
  </si>
  <si>
    <t>05 2 00 00000</t>
  </si>
  <si>
    <t>1 202,6</t>
  </si>
  <si>
    <t>1 189,0</t>
  </si>
  <si>
    <t>Межевание, топосъемка, проект планировки, проект межевания, анализ почв</t>
  </si>
  <si>
    <t>05 2 00 00090</t>
  </si>
  <si>
    <t>06 0 00 00000</t>
  </si>
  <si>
    <t>Проведение праздничных мероприятий, посвященных "Дню предпринимателя" на территории Васюринского сельского поселения</t>
  </si>
  <si>
    <t>06 0 00 00100</t>
  </si>
  <si>
    <t>Жилищно-коммунальное хозяйство</t>
  </si>
  <si>
    <t>24 111,9</t>
  </si>
  <si>
    <t>23 884,0</t>
  </si>
  <si>
    <t>Коммунальное хозяйство</t>
  </si>
  <si>
    <t>17 904,2</t>
  </si>
  <si>
    <t>17 759,7</t>
  </si>
  <si>
    <t>07 0 00 00000</t>
  </si>
  <si>
    <t>07 0 00 00110</t>
  </si>
  <si>
    <t>5 335,0</t>
  </si>
  <si>
    <t>5 290,5</t>
  </si>
  <si>
    <t>Капитальные вложения в объекты государственной (муниципальной) собственности</t>
  </si>
  <si>
    <t>07 0 00 00120</t>
  </si>
  <si>
    <t>07 0 00 R0180</t>
  </si>
  <si>
    <t>12 304,9</t>
  </si>
  <si>
    <t>12 205,0</t>
  </si>
  <si>
    <t>07 0 00 00320</t>
  </si>
  <si>
    <t>Благоустройство</t>
  </si>
  <si>
    <t>6 207,7</t>
  </si>
  <si>
    <t>6 124,3</t>
  </si>
  <si>
    <t>08 0 00 00000</t>
  </si>
  <si>
    <t>08 1 00 00000</t>
  </si>
  <si>
    <t>2 551,7</t>
  </si>
  <si>
    <t>Оплата за потребленную электроэнергию уличного освещения, проведение технического обслуживания уличного освещения поселения</t>
  </si>
  <si>
    <t>08 1 00 00130</t>
  </si>
  <si>
    <t>08 2 00 00000</t>
  </si>
  <si>
    <t>Приобретение саженцев, деревьев, цветочной рассады. Обрезка деревьев</t>
  </si>
  <si>
    <t>08 2 00 00140</t>
  </si>
  <si>
    <t>08 3 00 00000</t>
  </si>
  <si>
    <t>3 452,3</t>
  </si>
  <si>
    <t>3 417,2</t>
  </si>
  <si>
    <t>Работы по благоустройству в центральном парке, оплата услуг МУП «Родник»; иммобилизация безнадзорных животных; обработка территории поселения и берега р. Кубань против комаров; реконструкция мемориального комплекса «Вечный Огонь» приобретение запасных частей, комплектующих к спец. Технике, ремонт, приобретение бетона для тротуара, извести; приобретение и установка спортивно-игрового оборудования</t>
  </si>
  <si>
    <t>08 3 00 00150</t>
  </si>
  <si>
    <t>3 252,3</t>
  </si>
  <si>
    <t>3 217,6</t>
  </si>
  <si>
    <t>Поощрение победителей краевого конкурса на звание "Лучший орган территориального общественного са­моуправления"</t>
  </si>
  <si>
    <t>08 3 00 60170</t>
  </si>
  <si>
    <t>Образование</t>
  </si>
  <si>
    <t>Молодежная политика и оздоровление детей</t>
  </si>
  <si>
    <t>09 0 00 00000</t>
  </si>
  <si>
    <t>09 0 00 00160</t>
  </si>
  <si>
    <t>09 0 00 00170</t>
  </si>
  <si>
    <t>Культура и кинематография</t>
  </si>
  <si>
    <t>5 934,9</t>
  </si>
  <si>
    <t>5 934,6</t>
  </si>
  <si>
    <t>Культура</t>
  </si>
  <si>
    <t>5 501,0</t>
  </si>
  <si>
    <t>5 500,7</t>
  </si>
  <si>
    <t>10 0 00 00000</t>
  </si>
  <si>
    <t>Подпрограмма "Кадровое обеспечение сферы культуры и искусства"</t>
  </si>
  <si>
    <t>10 1 00 00000</t>
  </si>
  <si>
    <t>1 259,3</t>
  </si>
  <si>
    <t>1 259,0</t>
  </si>
  <si>
    <t>10 1 00 00180</t>
  </si>
  <si>
    <t>Предоставление субсидий бюджетным, автономным учреждениям и иным некоммерческим организациям</t>
  </si>
  <si>
    <t>10 1 00 60120</t>
  </si>
  <si>
    <t>1 165,5</t>
  </si>
  <si>
    <t>Подпрограмма "Совершенствование деятельности муниципальных бюджетных учреждений по предоставлению муниципальных услуг"</t>
  </si>
  <si>
    <t>10 2 00 00000</t>
  </si>
  <si>
    <t>4 241,7</t>
  </si>
  <si>
    <t>10 2 00 00190</t>
  </si>
  <si>
    <t>2 245,0</t>
  </si>
  <si>
    <t xml:space="preserve"> 2 245,0</t>
  </si>
  <si>
    <t>10 2 00 00200</t>
  </si>
  <si>
    <t>1 796,7</t>
  </si>
  <si>
    <t>10 2 00 51470</t>
  </si>
  <si>
    <t>10 2 00 51480</t>
  </si>
  <si>
    <t>Другие вопросы в области культуры и кинематографии</t>
  </si>
  <si>
    <t>11 0 00 00000</t>
  </si>
  <si>
    <t>11 0 00 00210</t>
  </si>
  <si>
    <t>11 0 00 00220</t>
  </si>
  <si>
    <t>11 0 00 00230</t>
  </si>
  <si>
    <t>11 0 00 00240</t>
  </si>
  <si>
    <t>Социальная политика</t>
  </si>
  <si>
    <t>Пенсионное обеспечение</t>
  </si>
  <si>
    <t>12 0 00 00000</t>
  </si>
  <si>
    <t>Дополнительное материальное обеспечение лиц, замещающих выборные муниципальные должности и муниципальные должности муниципальной службы</t>
  </si>
  <si>
    <t>12 0 00 00250</t>
  </si>
  <si>
    <t>Социальное обеспечение и иные выплаты населению</t>
  </si>
  <si>
    <t>Социальное обеспечение населения</t>
  </si>
  <si>
    <t>13 0 00 00000</t>
  </si>
  <si>
    <t>Осуществление выплат лицам, удостоенным звания "Почетный Гражданин"</t>
  </si>
  <si>
    <t>13 0 00 00260</t>
  </si>
  <si>
    <t>Физическая культура и спорт</t>
  </si>
  <si>
    <t>Массовый спорт</t>
  </si>
  <si>
    <t>14 0 00 00000</t>
  </si>
  <si>
    <t>Организация и проведение спортивных мероприятий</t>
  </si>
  <si>
    <t>14 0 00 00270</t>
  </si>
  <si>
    <t>Средства массовой информации</t>
  </si>
  <si>
    <t>Другие вопросы в области средств массовой информации</t>
  </si>
  <si>
    <t>15 0 00 00000</t>
  </si>
  <si>
    <t>Обеспечение доступа к информации о деятельности Васюринского сельского поселения</t>
  </si>
  <si>
    <t>15 0 00 00290</t>
  </si>
  <si>
    <t>Обслуживание государственного и муниципального долга</t>
  </si>
  <si>
    <t>96 1 00 10150</t>
  </si>
  <si>
    <t>01</t>
  </si>
  <si>
    <t>02</t>
  </si>
  <si>
    <t>03</t>
  </si>
  <si>
    <t>04</t>
  </si>
  <si>
    <t>05</t>
  </si>
  <si>
    <t>07</t>
  </si>
  <si>
    <t>08</t>
  </si>
  <si>
    <t>00</t>
  </si>
  <si>
    <t>09</t>
  </si>
  <si>
    <t>06</t>
  </si>
  <si>
    <t>Утверждено на 2016 год</t>
  </si>
  <si>
    <t>Исполнено в 2016 году</t>
  </si>
  <si>
    <t>0113 0100000000 000</t>
  </si>
  <si>
    <t>0113 0200000000 000</t>
  </si>
  <si>
    <t>0309 0310000000 000</t>
  </si>
  <si>
    <t>0309 0330000000 000</t>
  </si>
  <si>
    <t>0309 0320000000 000</t>
  </si>
  <si>
    <t>0409 0410000000 000</t>
  </si>
  <si>
    <t>0409 0420000000 000</t>
  </si>
  <si>
    <t>0412 0510000000 000</t>
  </si>
  <si>
    <t>0412 0520000000 000</t>
  </si>
  <si>
    <t>0412 0600000000 000</t>
  </si>
  <si>
    <t>0503 0810000000 000</t>
  </si>
  <si>
    <t>0503 0820000000 000</t>
  </si>
  <si>
    <t>0503 0830000000 000</t>
  </si>
  <si>
    <t>0801 1010000000 000</t>
  </si>
  <si>
    <t>0801 1020000000 000</t>
  </si>
  <si>
    <t>1001 1200000000 000</t>
  </si>
  <si>
    <t>1003 1300000000 000</t>
  </si>
  <si>
    <t>1102 1400000000 000</t>
  </si>
  <si>
    <t>1204 1500000000 000</t>
  </si>
  <si>
    <t>Утверждено бюджетной росписью,
с учетом изменений</t>
  </si>
  <si>
    <t>Исполнено</t>
  </si>
  <si>
    <t>(тыс. рублей)</t>
  </si>
  <si>
    <t>ПРИЛОЖЕНИЕ 6</t>
  </si>
  <si>
    <t>к решению Совета Васюринского сельского поселения Динского района                                                          от 28.04.2017 года № 145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</si>
</sst>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&quot;&quot;###,##0.0"/>
    <numFmt numFmtId="183" formatCode="000000"/>
    <numFmt numFmtId="184" formatCode="0.0"/>
  </numFmts>
  <fonts count="48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52">
      <alignment/>
      <protection/>
    </xf>
    <xf numFmtId="0" fontId="1" fillId="0" borderId="0" xfId="0" applyFont="1" applyAlignment="1">
      <alignment wrapText="1"/>
    </xf>
    <xf numFmtId="0" fontId="5" fillId="33" borderId="0" xfId="52" applyFont="1" applyFill="1" applyAlignment="1">
      <alignment vertical="top" wrapText="1"/>
      <protection/>
    </xf>
    <xf numFmtId="0" fontId="5" fillId="0" borderId="0" xfId="52" applyFont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wrapText="1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173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vertical="center" wrapText="1"/>
    </xf>
    <xf numFmtId="49" fontId="45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justify" vertical="center" wrapText="1"/>
    </xf>
    <xf numFmtId="49" fontId="7" fillId="0" borderId="16" xfId="0" applyNumberFormat="1" applyFont="1" applyBorder="1" applyAlignment="1">
      <alignment/>
    </xf>
    <xf numFmtId="49" fontId="46" fillId="0" borderId="16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wrapText="1"/>
    </xf>
    <xf numFmtId="49" fontId="6" fillId="0" borderId="17" xfId="0" applyNumberFormat="1" applyFont="1" applyBorder="1" applyAlignment="1">
      <alignment horizontal="center" wrapText="1"/>
    </xf>
    <xf numFmtId="0" fontId="4" fillId="0" borderId="0" xfId="52" applyNumberFormat="1" applyFont="1">
      <alignment/>
      <protection/>
    </xf>
    <xf numFmtId="0" fontId="1" fillId="0" borderId="0" xfId="0" applyNumberFormat="1" applyFont="1" applyAlignment="1">
      <alignment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wrapText="1"/>
    </xf>
    <xf numFmtId="0" fontId="47" fillId="0" borderId="0" xfId="0" applyNumberFormat="1" applyFont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49" fontId="6" fillId="0" borderId="18" xfId="0" applyNumberFormat="1" applyFont="1" applyBorder="1" applyAlignment="1">
      <alignment wrapText="1"/>
    </xf>
    <xf numFmtId="179" fontId="0" fillId="0" borderId="0" xfId="0" applyNumberFormat="1" applyAlignment="1">
      <alignment/>
    </xf>
    <xf numFmtId="182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1" fontId="6" fillId="0" borderId="14" xfId="59" applyFont="1" applyBorder="1" applyAlignment="1">
      <alignment horizontal="center"/>
    </xf>
    <xf numFmtId="2" fontId="6" fillId="0" borderId="14" xfId="59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17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79" fontId="4" fillId="0" borderId="19" xfId="0" applyNumberFormat="1" applyFont="1" applyBorder="1" applyAlignment="1">
      <alignment horizontal="center" wrapText="1"/>
    </xf>
    <xf numFmtId="179" fontId="4" fillId="0" borderId="20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33" borderId="0" xfId="52" applyFont="1" applyFill="1" applyAlignment="1">
      <alignment horizontal="left" vertical="top" wrapText="1"/>
      <protection/>
    </xf>
    <xf numFmtId="0" fontId="5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9" fontId="45" fillId="0" borderId="16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 wrapText="1"/>
    </xf>
    <xf numFmtId="49" fontId="45" fillId="0" borderId="19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 4 к решению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4.8515625" style="0" customWidth="1"/>
    <col min="2" max="2" width="32.7109375" style="51" customWidth="1"/>
    <col min="3" max="3" width="23.00390625" style="0" customWidth="1"/>
    <col min="4" max="4" width="13.57421875" style="0" customWidth="1"/>
    <col min="5" max="5" width="14.00390625" style="53" customWidth="1"/>
    <col min="6" max="6" width="15.421875" style="13" customWidth="1"/>
  </cols>
  <sheetData>
    <row r="1" spans="2:6" s="2" customFormat="1" ht="17.25" customHeight="1">
      <c r="B1" s="44"/>
      <c r="C1" s="5"/>
      <c r="D1" s="67" t="s">
        <v>363</v>
      </c>
      <c r="E1" s="67"/>
      <c r="F1" s="67"/>
    </row>
    <row r="2" spans="2:6" s="2" customFormat="1" ht="98.25" customHeight="1">
      <c r="B2" s="44"/>
      <c r="C2" s="4"/>
      <c r="D2" s="66" t="s">
        <v>364</v>
      </c>
      <c r="E2" s="66"/>
      <c r="F2" s="66"/>
    </row>
    <row r="3" spans="1:6" ht="24.75" customHeight="1">
      <c r="A3" s="68" t="s">
        <v>72</v>
      </c>
      <c r="B3" s="68"/>
      <c r="C3" s="68"/>
      <c r="D3" s="68"/>
      <c r="E3" s="68"/>
      <c r="F3" s="68"/>
    </row>
    <row r="4" spans="1:6" ht="12.75">
      <c r="A4" s="3"/>
      <c r="B4" s="45"/>
      <c r="C4" s="3"/>
      <c r="D4" s="1"/>
      <c r="F4" s="59" t="s">
        <v>362</v>
      </c>
    </row>
    <row r="5" spans="1:6" ht="39.75" customHeight="1">
      <c r="A5" s="72" t="s">
        <v>0</v>
      </c>
      <c r="B5" s="74" t="s">
        <v>81</v>
      </c>
      <c r="C5" s="76" t="s">
        <v>360</v>
      </c>
      <c r="D5" s="78" t="s">
        <v>361</v>
      </c>
      <c r="E5" s="62" t="s">
        <v>78</v>
      </c>
      <c r="F5" s="64" t="s">
        <v>73</v>
      </c>
    </row>
    <row r="6" spans="1:6" ht="9.75" customHeight="1">
      <c r="A6" s="73"/>
      <c r="B6" s="75"/>
      <c r="C6" s="77"/>
      <c r="D6" s="79"/>
      <c r="E6" s="63"/>
      <c r="F6" s="65"/>
    </row>
    <row r="7" spans="1:6" ht="13.5" thickBot="1">
      <c r="A7" s="6" t="s">
        <v>1</v>
      </c>
      <c r="B7" s="46" t="s">
        <v>2</v>
      </c>
      <c r="C7" s="7">
        <v>3</v>
      </c>
      <c r="D7" s="8">
        <v>4</v>
      </c>
      <c r="E7" s="61">
        <v>5</v>
      </c>
      <c r="F7" s="14">
        <v>6</v>
      </c>
    </row>
    <row r="8" spans="1:6" ht="78.75" customHeight="1">
      <c r="A8" s="41" t="s">
        <v>341</v>
      </c>
      <c r="B8" s="47" t="s">
        <v>79</v>
      </c>
      <c r="C8" s="17">
        <f>C9</f>
        <v>176</v>
      </c>
      <c r="D8" s="17">
        <v>175.9</v>
      </c>
      <c r="E8" s="58">
        <f>D8/C8*100</f>
        <v>99.94318181818183</v>
      </c>
      <c r="F8" s="14"/>
    </row>
    <row r="9" spans="1:6" ht="18.75" customHeight="1">
      <c r="A9" s="9" t="s">
        <v>3</v>
      </c>
      <c r="B9" s="48" t="str">
        <f>Ведомственная!B33</f>
        <v>Реализация мероприятий программы</v>
      </c>
      <c r="C9" s="10">
        <f>Ведомственная!H33</f>
        <v>176</v>
      </c>
      <c r="D9" s="10">
        <f>Ведомственная!I33</f>
        <v>175.9</v>
      </c>
      <c r="E9" s="58">
        <f aca="true" t="shared" si="0" ref="E9:E70">D9/C9*100</f>
        <v>99.94318181818183</v>
      </c>
      <c r="F9" s="15"/>
    </row>
    <row r="10" spans="1:6" ht="78" customHeight="1">
      <c r="A10" s="9" t="s">
        <v>342</v>
      </c>
      <c r="B10" s="48" t="s">
        <v>80</v>
      </c>
      <c r="C10" s="10">
        <f>C11</f>
        <v>158.4</v>
      </c>
      <c r="D10" s="10">
        <f>D11</f>
        <v>158.4</v>
      </c>
      <c r="E10" s="58">
        <f t="shared" si="0"/>
        <v>100</v>
      </c>
      <c r="F10" s="15"/>
    </row>
    <row r="11" spans="1:6" ht="19.5" customHeight="1">
      <c r="A11" s="9" t="s">
        <v>4</v>
      </c>
      <c r="B11" s="48" t="str">
        <f>Ведомственная!B36</f>
        <v>Реализация мероприятий программы</v>
      </c>
      <c r="C11" s="10">
        <f>Ведомственная!H36</f>
        <v>158.4</v>
      </c>
      <c r="D11" s="10">
        <f>Ведомственная!I36</f>
        <v>158.4</v>
      </c>
      <c r="E11" s="58">
        <f t="shared" si="0"/>
        <v>100</v>
      </c>
      <c r="F11" s="15"/>
    </row>
    <row r="12" spans="1:6" ht="64.5" customHeight="1">
      <c r="A12" s="9" t="s">
        <v>85</v>
      </c>
      <c r="B12" s="48" t="s">
        <v>86</v>
      </c>
      <c r="C12" s="10">
        <f>C13+C15+C17</f>
        <v>92.3</v>
      </c>
      <c r="D12" s="10">
        <v>42.3</v>
      </c>
      <c r="E12" s="58">
        <f t="shared" si="0"/>
        <v>45.82881906825569</v>
      </c>
      <c r="F12" s="15" t="s">
        <v>74</v>
      </c>
    </row>
    <row r="13" spans="1:6" ht="64.5" customHeight="1">
      <c r="A13" s="9" t="s">
        <v>343</v>
      </c>
      <c r="B13" s="48" t="s">
        <v>6</v>
      </c>
      <c r="C13" s="10">
        <f>C14</f>
        <v>50</v>
      </c>
      <c r="D13" s="10">
        <f>D14</f>
        <v>0</v>
      </c>
      <c r="E13" s="58">
        <f t="shared" si="0"/>
        <v>0</v>
      </c>
      <c r="F13" s="15"/>
    </row>
    <row r="14" spans="1:6" ht="66" customHeight="1">
      <c r="A14" s="12" t="s">
        <v>5</v>
      </c>
      <c r="B14" s="48" t="str">
        <f>Ведомственная!B58</f>
        <v>Мероприятия по предупреждению и ликвидации чрезвычайных ситуаций</v>
      </c>
      <c r="C14" s="10">
        <f>Ведомственная!H58</f>
        <v>50</v>
      </c>
      <c r="D14" s="10">
        <f>Ведомственная!I58</f>
        <v>0</v>
      </c>
      <c r="E14" s="58">
        <f t="shared" si="0"/>
        <v>0</v>
      </c>
      <c r="F14" s="15" t="s">
        <v>74</v>
      </c>
    </row>
    <row r="15" spans="1:6" ht="52.5" customHeight="1">
      <c r="A15" s="9" t="s">
        <v>345</v>
      </c>
      <c r="B15" s="48" t="s">
        <v>8</v>
      </c>
      <c r="C15" s="10">
        <f>C16</f>
        <v>12.3</v>
      </c>
      <c r="D15" s="10">
        <f>D16</f>
        <v>12.3</v>
      </c>
      <c r="E15" s="58">
        <f>D15/C15*100</f>
        <v>100</v>
      </c>
      <c r="F15" s="15"/>
    </row>
    <row r="16" spans="1:6" ht="51">
      <c r="A16" s="12" t="s">
        <v>7</v>
      </c>
      <c r="B16" s="48" t="str">
        <f>Ведомственная!B61</f>
        <v>Изготовление и распространение памяток-листовок, предупредительных и запрещающих знаков, обновление стендов наглядной агитации</v>
      </c>
      <c r="C16" s="10">
        <f>Ведомственная!H61</f>
        <v>12.3</v>
      </c>
      <c r="D16" s="10">
        <f>Ведомственная!I61</f>
        <v>12.3</v>
      </c>
      <c r="E16" s="58">
        <f t="shared" si="0"/>
        <v>100</v>
      </c>
      <c r="F16" s="15"/>
    </row>
    <row r="17" spans="1:6" ht="38.25">
      <c r="A17" s="9" t="s">
        <v>344</v>
      </c>
      <c r="B17" s="48" t="s">
        <v>10</v>
      </c>
      <c r="C17" s="10">
        <f>C18</f>
        <v>30</v>
      </c>
      <c r="D17" s="10">
        <f>D18</f>
        <v>30</v>
      </c>
      <c r="E17" s="58">
        <f t="shared" si="0"/>
        <v>100</v>
      </c>
      <c r="F17" s="15"/>
    </row>
    <row r="18" spans="1:6" ht="90.75" customHeight="1">
      <c r="A18" s="12" t="s">
        <v>9</v>
      </c>
      <c r="B18" s="48" t="str">
        <f>Ведомственная!B64</f>
        <v>Изготовление памяток и листовок, обновление стендов наглядной агитации, опубликование в печатных средствах массовой информации, материалов о реализации мероприятий противодействия коррупции и участия в охране общественного порядка</v>
      </c>
      <c r="C18" s="10">
        <f>Ведомственная!H64</f>
        <v>30</v>
      </c>
      <c r="D18" s="10">
        <f>Ведомственная!I64</f>
        <v>30</v>
      </c>
      <c r="E18" s="58">
        <f t="shared" si="0"/>
        <v>100</v>
      </c>
      <c r="F18" s="15"/>
    </row>
    <row r="19" spans="1:6" ht="38.25">
      <c r="A19" s="9" t="s">
        <v>87</v>
      </c>
      <c r="B19" s="48" t="s">
        <v>88</v>
      </c>
      <c r="C19" s="10">
        <v>13651.6</v>
      </c>
      <c r="D19" s="10">
        <v>13249</v>
      </c>
      <c r="E19" s="10">
        <f>Ведомственная!J68</f>
        <v>97.1</v>
      </c>
      <c r="F19" s="15"/>
    </row>
    <row r="20" spans="1:6" ht="25.5">
      <c r="A20" s="9" t="s">
        <v>346</v>
      </c>
      <c r="B20" s="48" t="str">
        <f>Ведомственная!B69</f>
        <v>Подпрограмма "Сети автомобильных дорог"</v>
      </c>
      <c r="C20" s="57" t="str">
        <f>Ведомственная!H69</f>
        <v>12 651,6</v>
      </c>
      <c r="D20" s="56" t="str">
        <f>Ведомственная!I69</f>
        <v>12 318,6</v>
      </c>
      <c r="E20" s="56">
        <f>Ведомственная!J69</f>
        <v>96.8</v>
      </c>
      <c r="F20" s="15"/>
    </row>
    <row r="21" spans="1:6" ht="76.5">
      <c r="A21" s="12" t="s">
        <v>11</v>
      </c>
      <c r="B21" s="42" t="str">
        <f>Ведомственная!B70</f>
        <v>Содержание сети автомобильных дорог общего пользования и искусственных сооружений на них, в том числе: грейдирование, ямочный ремонт, ремонт дорог в гравийном исполнении</v>
      </c>
      <c r="C21" s="54">
        <f>Ведомственная!H70</f>
        <v>4150</v>
      </c>
      <c r="D21" s="10" t="str">
        <f>Ведомственная!I70</f>
        <v>3 915,6</v>
      </c>
      <c r="E21" s="10">
        <f>Ведомственная!J70</f>
        <v>94.4</v>
      </c>
      <c r="F21" s="15" t="s">
        <v>75</v>
      </c>
    </row>
    <row r="22" spans="1:6" ht="76.5">
      <c r="A22" s="12" t="s">
        <v>13</v>
      </c>
      <c r="B22" s="42" t="str">
        <f>Ведомственная!B72</f>
        <v>Ремонт автомобильных дорог общего пользования</v>
      </c>
      <c r="C22" s="10" t="str">
        <f>Ведомственная!H72</f>
        <v>1 128,4</v>
      </c>
      <c r="D22" s="10" t="str">
        <f>Ведомственная!I72</f>
        <v>1 029,8</v>
      </c>
      <c r="E22" s="10">
        <f>Ведомственная!J72</f>
        <v>91.3</v>
      </c>
      <c r="F22" s="15" t="s">
        <v>75</v>
      </c>
    </row>
    <row r="23" spans="1:6" ht="38.25">
      <c r="A23" s="12" t="s">
        <v>15</v>
      </c>
      <c r="B23" s="42" t="str">
        <f>Ведомственная!B74</f>
        <v>Субсидии на капитальный ремонт и ремонт автомобильных дорог общего пользования местного значения</v>
      </c>
      <c r="C23" s="10" t="str">
        <f>Ведомственная!H74</f>
        <v>7 373,2</v>
      </c>
      <c r="D23" s="10" t="str">
        <f>Ведомственная!I74</f>
        <v>7 373,2</v>
      </c>
      <c r="E23" s="10">
        <f>Ведомственная!J74</f>
        <v>100</v>
      </c>
      <c r="F23" s="15"/>
    </row>
    <row r="24" spans="1:6" ht="25.5">
      <c r="A24" s="9" t="s">
        <v>347</v>
      </c>
      <c r="B24" s="42" t="str">
        <f>Ведомственная!B76</f>
        <v>Подпрограмма "Повышение безопасности дорожного движения"</v>
      </c>
      <c r="C24" s="10">
        <f>C25</f>
        <v>1000</v>
      </c>
      <c r="D24" s="10">
        <f>D25</f>
        <v>930.4</v>
      </c>
      <c r="E24" s="58">
        <f t="shared" si="0"/>
        <v>93.04</v>
      </c>
      <c r="F24" s="15"/>
    </row>
    <row r="25" spans="1:6" ht="89.25">
      <c r="A25" s="12" t="s">
        <v>17</v>
      </c>
      <c r="B25" s="42" t="str">
        <f>Ведомственная!B77</f>
        <v>Дислокация дорожных знаков на территории поселения; разметка проезжей части, установка отсутствующих дорожных знаков и их тех. Обслуживание, уборка снега грейдером, подсыпка песком при гололедах</v>
      </c>
      <c r="C25" s="10">
        <f>Ведомственная!H77</f>
        <v>1000</v>
      </c>
      <c r="D25" s="10">
        <f>Ведомственная!I77</f>
        <v>930.4</v>
      </c>
      <c r="E25" s="58">
        <f t="shared" si="0"/>
        <v>93.04</v>
      </c>
      <c r="F25" s="15" t="s">
        <v>76</v>
      </c>
    </row>
    <row r="26" spans="1:6" ht="63.75">
      <c r="A26" s="9" t="s">
        <v>89</v>
      </c>
      <c r="B26" s="42" t="str">
        <f>Ведомственная!B80</f>
        <v>Муниципальная программа "Мероприятия в сфере имущественных и земельных отношений в Васюринском сельском поселении на 2016 год"</v>
      </c>
      <c r="C26" s="55">
        <v>1345.3</v>
      </c>
      <c r="D26" s="55">
        <v>1331.7</v>
      </c>
      <c r="E26" s="55">
        <f>Ведомственная!J80</f>
        <v>99</v>
      </c>
      <c r="F26" s="15"/>
    </row>
    <row r="27" spans="1:6" ht="38.25">
      <c r="A27" s="9" t="s">
        <v>348</v>
      </c>
      <c r="B27" s="42" t="str">
        <f>Ведомственная!B81</f>
        <v>Подпрограмма "Регистрация муниципального имущества Васюринского сельского поселения"</v>
      </c>
      <c r="C27" s="10">
        <f>C28</f>
        <v>142.7</v>
      </c>
      <c r="D27" s="11">
        <f>D28</f>
        <v>142.7</v>
      </c>
      <c r="E27" s="58">
        <f t="shared" si="0"/>
        <v>100</v>
      </c>
      <c r="F27" s="15"/>
    </row>
    <row r="28" spans="1:6" ht="38.25">
      <c r="A28" s="12" t="s">
        <v>19</v>
      </c>
      <c r="B28" s="42" t="str">
        <f>Ведомственная!B82</f>
        <v>Межевание, установление границ санитарной зоны, топосъемка, затраты на муниципальный жилой фонд</v>
      </c>
      <c r="C28" s="10">
        <f>Ведомственная!H82</f>
        <v>142.7</v>
      </c>
      <c r="D28" s="10">
        <f>Ведомственная!I82</f>
        <v>142.7</v>
      </c>
      <c r="E28" s="58">
        <f t="shared" si="0"/>
        <v>100</v>
      </c>
      <c r="F28" s="15"/>
    </row>
    <row r="29" spans="1:6" ht="38.25">
      <c r="A29" s="9" t="s">
        <v>349</v>
      </c>
      <c r="B29" s="42" t="str">
        <f>Ведомственная!B84</f>
        <v>Подпрограмма "Формирование земельных участков Васюринского сельского поселения"</v>
      </c>
      <c r="C29" s="10" t="str">
        <f>C30</f>
        <v>1 202,6</v>
      </c>
      <c r="D29" s="11" t="str">
        <f>D30</f>
        <v>1 189,0</v>
      </c>
      <c r="E29" s="11">
        <f>E30</f>
        <v>98.9</v>
      </c>
      <c r="F29" s="15"/>
    </row>
    <row r="30" spans="1:6" ht="38.25">
      <c r="A30" s="12" t="s">
        <v>21</v>
      </c>
      <c r="B30" s="48" t="s">
        <v>22</v>
      </c>
      <c r="C30" s="10" t="str">
        <f>Ведомственная!H85</f>
        <v>1 202,6</v>
      </c>
      <c r="D30" s="10" t="str">
        <f>Ведомственная!I85</f>
        <v>1 189,0</v>
      </c>
      <c r="E30" s="10">
        <f>Ведомственная!J85</f>
        <v>98.9</v>
      </c>
      <c r="F30" s="15"/>
    </row>
    <row r="31" spans="1:6" ht="51.75" customHeight="1">
      <c r="A31" s="9" t="s">
        <v>350</v>
      </c>
      <c r="B31" s="42" t="str">
        <f>Ведомственная!B87</f>
        <v>Муниципальная программа "Поддержка малого и среднего предпринимательства в Васюринском сельском поселении Динского района"</v>
      </c>
      <c r="C31" s="10">
        <f>C32</f>
        <v>29</v>
      </c>
      <c r="D31" s="11">
        <v>29</v>
      </c>
      <c r="E31" s="58">
        <f t="shared" si="0"/>
        <v>100</v>
      </c>
      <c r="F31" s="15"/>
    </row>
    <row r="32" spans="1:6" ht="51" customHeight="1">
      <c r="A32" s="12" t="s">
        <v>23</v>
      </c>
      <c r="B32" s="42" t="str">
        <f>Ведомственная!B88</f>
        <v>Проведение праздничных мероприятий, посвященных "Дню предпринимателя" на территории Васюринского сельского поселения</v>
      </c>
      <c r="C32" s="10">
        <f>Ведомственная!H88</f>
        <v>29</v>
      </c>
      <c r="D32" s="10">
        <f>Ведомственная!I88</f>
        <v>29</v>
      </c>
      <c r="E32" s="58">
        <f t="shared" si="0"/>
        <v>100</v>
      </c>
      <c r="F32" s="15"/>
    </row>
    <row r="33" spans="1:6" ht="92.25" customHeight="1">
      <c r="A33" s="9" t="s">
        <v>90</v>
      </c>
      <c r="B33" s="42" t="str">
        <f>Ведомственная!B92</f>
        <v>Муниципальная программа "Строительство объектов тепло и газо-снабжения, водоснабжения, водоотведения, теплоэнергетики, разработка схем комплексного развития на территории Васюринского сельского поселения в 2016 году"</v>
      </c>
      <c r="C33" s="55">
        <v>17904.2</v>
      </c>
      <c r="D33" s="56">
        <v>17759.7</v>
      </c>
      <c r="E33" s="55">
        <f>Ведомственная!J92</f>
        <v>99.2</v>
      </c>
      <c r="F33" s="15"/>
    </row>
    <row r="34" spans="1:6" ht="89.25">
      <c r="A34" s="12" t="s">
        <v>25</v>
      </c>
      <c r="B34" s="42" t="str">
        <f>Ведомственная!B93</f>
        <v>Строительство распределительных газопроводов среднего и низкого давления и ПГБ-10 по улицам Комсомольская, Северная, Васюринская, Суворова, Новая, Молодежная, Хлеборобная в ст. Васюринской</v>
      </c>
      <c r="C34" s="10" t="str">
        <f>Ведомственная!H93</f>
        <v>5 335,0</v>
      </c>
      <c r="D34" s="10" t="str">
        <f>Ведомственная!I93</f>
        <v>5 290,5</v>
      </c>
      <c r="E34" s="10">
        <f>Ведомственная!J93</f>
        <v>99.2</v>
      </c>
      <c r="F34" s="15"/>
    </row>
    <row r="35" spans="1:6" ht="102">
      <c r="A35" s="12" t="s">
        <v>27</v>
      </c>
      <c r="B35" s="42" t="str">
        <f>Ведомственная!B95</f>
        <v>Разработка схем комплексного развития в Васюринском сельском поселении</v>
      </c>
      <c r="C35" s="10">
        <f>Ведомственная!H95</f>
        <v>100</v>
      </c>
      <c r="D35" s="10">
        <f>Ведомственная!I95</f>
        <v>0</v>
      </c>
      <c r="E35" s="58">
        <f t="shared" si="0"/>
        <v>0</v>
      </c>
      <c r="F35" s="15" t="s">
        <v>77</v>
      </c>
    </row>
    <row r="36" spans="1:6" ht="25.5">
      <c r="A36" s="12" t="s">
        <v>29</v>
      </c>
      <c r="B36" s="42" t="str">
        <f>Ведомственная!B100</f>
        <v>Реконструкция систем водоснабжения и водоотведения</v>
      </c>
      <c r="C36" s="10">
        <f>Ведомственная!H100</f>
        <v>164.3</v>
      </c>
      <c r="D36" s="10">
        <f>Ведомственная!I100</f>
        <v>164.3</v>
      </c>
      <c r="E36" s="58">
        <f t="shared" si="0"/>
        <v>100</v>
      </c>
      <c r="F36" s="15"/>
    </row>
    <row r="37" spans="1:6" ht="63.75" customHeight="1">
      <c r="A37" s="12" t="s">
        <v>31</v>
      </c>
      <c r="B37" s="42" t="str">
        <f>Ведомственная!B97</f>
        <v>Субсидии на реализацию мероприятий федеральной целевой программы «Устойчивое развитие сельских территорий на 2014 – 2017 годы и на период до220 года» (газификация)</v>
      </c>
      <c r="C37" s="10" t="str">
        <f>Ведомственная!H97</f>
        <v>12 304,9</v>
      </c>
      <c r="D37" s="10" t="str">
        <f>Ведомственная!I97</f>
        <v>12 304,9</v>
      </c>
      <c r="E37" s="10">
        <f>Ведомственная!J97</f>
        <v>100</v>
      </c>
      <c r="F37" s="15"/>
    </row>
    <row r="38" spans="1:6" ht="39.75" customHeight="1">
      <c r="A38" s="9" t="s">
        <v>93</v>
      </c>
      <c r="B38" s="42" t="str">
        <f>Ведомственная!B103</f>
        <v>Муниципальная программа "Благоустройство территории Васюринского сельского поселения"</v>
      </c>
      <c r="C38" s="10">
        <v>6207.7</v>
      </c>
      <c r="D38" s="11">
        <v>6124.3</v>
      </c>
      <c r="E38" s="58">
        <f t="shared" si="0"/>
        <v>98.65650724100715</v>
      </c>
      <c r="F38" s="15"/>
    </row>
    <row r="39" spans="1:6" ht="12.75">
      <c r="A39" s="9" t="s">
        <v>351</v>
      </c>
      <c r="B39" s="42" t="str">
        <f>Ведомственная!B104</f>
        <v>Подпрограмма "Уличное освещение"</v>
      </c>
      <c r="C39" s="10">
        <f>C40</f>
        <v>2600</v>
      </c>
      <c r="D39" s="10" t="str">
        <f>D40</f>
        <v>2 551,7</v>
      </c>
      <c r="E39" s="58">
        <v>98.1</v>
      </c>
      <c r="F39" s="15"/>
    </row>
    <row r="40" spans="1:6" ht="63.75">
      <c r="A40" s="12" t="s">
        <v>33</v>
      </c>
      <c r="B40" s="42" t="str">
        <f>Ведомственная!B105</f>
        <v>Оплата за потребленную электроэнергию уличного освещения, проведение технического обслуживания уличного освещения поселения</v>
      </c>
      <c r="C40" s="10">
        <f>Ведомственная!H105</f>
        <v>2600</v>
      </c>
      <c r="D40" s="10" t="str">
        <f>Ведомственная!I105</f>
        <v>2 551,7</v>
      </c>
      <c r="E40" s="10">
        <f>Ведомственная!J105</f>
        <v>98.1</v>
      </c>
      <c r="F40" s="15"/>
    </row>
    <row r="41" spans="1:6" ht="12.75">
      <c r="A41" s="9" t="s">
        <v>352</v>
      </c>
      <c r="B41" s="42" t="str">
        <f>Ведомственная!B107</f>
        <v>Подпрограмма "Озеленение"</v>
      </c>
      <c r="C41" s="10">
        <f>C42</f>
        <v>155.4</v>
      </c>
      <c r="D41" s="11">
        <f>D42</f>
        <v>155.4</v>
      </c>
      <c r="E41" s="58">
        <f t="shared" si="0"/>
        <v>100</v>
      </c>
      <c r="F41" s="15"/>
    </row>
    <row r="42" spans="1:6" ht="25.5">
      <c r="A42" s="12" t="s">
        <v>35</v>
      </c>
      <c r="B42" s="42" t="str">
        <f>Ведомственная!B108</f>
        <v>Приобретение саженцев, деревьев, цветочной рассады. Обрезка деревьев</v>
      </c>
      <c r="C42" s="10">
        <f>Ведомственная!H108</f>
        <v>155.4</v>
      </c>
      <c r="D42" s="10">
        <f>Ведомственная!I108</f>
        <v>155.4</v>
      </c>
      <c r="E42" s="58">
        <f t="shared" si="0"/>
        <v>100</v>
      </c>
      <c r="F42" s="15"/>
    </row>
    <row r="43" spans="1:6" ht="12.75">
      <c r="A43" s="9" t="s">
        <v>353</v>
      </c>
      <c r="B43" s="42" t="str">
        <f>Ведомственная!B110</f>
        <v>Подпрограмма "Благоустройство"</v>
      </c>
      <c r="C43" s="55" t="str">
        <f>Ведомственная!H110</f>
        <v>3 452,3</v>
      </c>
      <c r="D43" s="55" t="str">
        <f>Ведомственная!I110</f>
        <v>3 417,2</v>
      </c>
      <c r="E43" s="55">
        <f>Ведомственная!J110</f>
        <v>99</v>
      </c>
      <c r="F43" s="15"/>
    </row>
    <row r="44" spans="1:6" ht="12.75">
      <c r="A44" s="12" t="s">
        <v>37</v>
      </c>
      <c r="B44" s="42" t="str">
        <f>Ведомственная!B111</f>
        <v>Работы по благоустройству в центральном парке, оплата услуг МУП «Родник»; иммобилизация безнадзорных животных; обработка территории поселения и берега р. Кубань против комаров; реконструкция мемориального комплекса «Вечный Огонь» приобретение запасных частей, комплектующих к спец. Технике, ремонт, приобретение бетона для тротуара, извести; приобретение и установка спортивно-игрового оборудования</v>
      </c>
      <c r="C44" s="10" t="str">
        <f>Ведомственная!H111</f>
        <v>3 252,3</v>
      </c>
      <c r="D44" s="10" t="str">
        <f>Ведомственная!I111</f>
        <v>3 217,6</v>
      </c>
      <c r="E44" s="10">
        <f>Ведомственная!J111</f>
        <v>98.9</v>
      </c>
      <c r="F44" s="15"/>
    </row>
    <row r="45" spans="1:6" ht="51">
      <c r="A45" s="12" t="s">
        <v>39</v>
      </c>
      <c r="B45" s="42" t="str">
        <f>Ведомственная!B113</f>
        <v>Поощрение победителей краевого конкурса на звание "Лучший орган территориального общественного са­моуправления"</v>
      </c>
      <c r="C45" s="10">
        <f>Ведомственная!H113</f>
        <v>200</v>
      </c>
      <c r="D45" s="10">
        <f>Ведомственная!I113</f>
        <v>199.6</v>
      </c>
      <c r="E45" s="58">
        <f t="shared" si="0"/>
        <v>99.8</v>
      </c>
      <c r="F45" s="15"/>
    </row>
    <row r="46" spans="1:6" ht="25.5">
      <c r="A46" s="9" t="s">
        <v>96</v>
      </c>
      <c r="B46" s="49" t="s">
        <v>97</v>
      </c>
      <c r="C46" s="10">
        <f>C47+C48</f>
        <v>134.1</v>
      </c>
      <c r="D46" s="10">
        <f>D47+D48</f>
        <v>134.1</v>
      </c>
      <c r="E46" s="58">
        <f t="shared" si="0"/>
        <v>100</v>
      </c>
      <c r="F46" s="15"/>
    </row>
    <row r="47" spans="1:6" ht="38.25">
      <c r="A47" s="12" t="s">
        <v>40</v>
      </c>
      <c r="B47" s="42" t="str">
        <f>Ведомственная!B117</f>
        <v>Обеспечение функционирования детских игровых площадок, проведение мероприятий</v>
      </c>
      <c r="C47" s="10">
        <f>Ведомственная!H117</f>
        <v>51.3</v>
      </c>
      <c r="D47" s="10">
        <f>Ведомственная!I117</f>
        <v>51.3</v>
      </c>
      <c r="E47" s="58">
        <f t="shared" si="0"/>
        <v>100</v>
      </c>
      <c r="F47" s="15"/>
    </row>
    <row r="48" spans="1:6" ht="51">
      <c r="A48" s="12" t="s">
        <v>42</v>
      </c>
      <c r="B48" s="42" t="str">
        <f>Ведомственная!B119</f>
        <v>Временная занятость несовершеннолетних граждан в возрасте от 14 до 18 лет в свободное от учебы время</v>
      </c>
      <c r="C48" s="10">
        <f>Ведомственная!H119</f>
        <v>82.8</v>
      </c>
      <c r="D48" s="10">
        <f>Ведомственная!I119</f>
        <v>82.8</v>
      </c>
      <c r="E48" s="58">
        <f t="shared" si="0"/>
        <v>100</v>
      </c>
      <c r="F48" s="15"/>
    </row>
    <row r="49" spans="1:6" ht="25.5">
      <c r="A49" s="9" t="s">
        <v>94</v>
      </c>
      <c r="B49" s="48" t="s">
        <v>95</v>
      </c>
      <c r="C49" s="10">
        <v>5501</v>
      </c>
      <c r="D49" s="10">
        <v>5500.7</v>
      </c>
      <c r="E49" s="10">
        <f>Ведомственная!J123</f>
        <v>100</v>
      </c>
      <c r="F49" s="15"/>
    </row>
    <row r="50" spans="1:6" ht="38.25">
      <c r="A50" s="9" t="s">
        <v>354</v>
      </c>
      <c r="B50" s="42" t="str">
        <f>Ведомственная!B124</f>
        <v>Подпрограмма "Кадровое обеспечение сферы культуры и искусства"</v>
      </c>
      <c r="C50" s="10" t="str">
        <f>Ведомственная!H124</f>
        <v>1 259,3</v>
      </c>
      <c r="D50" s="10" t="str">
        <f>Ведомственная!I124</f>
        <v>1 259,0</v>
      </c>
      <c r="E50" s="10">
        <f>Ведомственная!J124</f>
        <v>100</v>
      </c>
      <c r="F50" s="15"/>
    </row>
    <row r="51" spans="1:6" ht="78" customHeight="1">
      <c r="A51" s="12" t="s">
        <v>44</v>
      </c>
      <c r="B51" s="42" t="str">
        <f>Ведомственная!B125</f>
        <v>Осуществление ежемесячных денежных выплат стимулирующего характера (в сумме 3 000,00 рублей) работникам муниципальных учреждений культуры Васюринского сельского поселения, имеющим право на их получение</v>
      </c>
      <c r="C51" s="10">
        <f>Ведомственная!H125</f>
        <v>93.8</v>
      </c>
      <c r="D51" s="10">
        <f>Ведомственная!I125</f>
        <v>93.5</v>
      </c>
      <c r="E51" s="58">
        <f t="shared" si="0"/>
        <v>99.68017057569296</v>
      </c>
      <c r="F51" s="15"/>
    </row>
    <row r="52" spans="1:6" ht="76.5">
      <c r="A52" s="12" t="s">
        <v>46</v>
      </c>
      <c r="B52" s="42" t="str">
        <f>Ведомственная!B127</f>
        <v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v>
      </c>
      <c r="C52" s="10" t="str">
        <f>Ведомственная!H127</f>
        <v>1 165,5</v>
      </c>
      <c r="D52" s="10" t="str">
        <f>Ведомственная!I127</f>
        <v>1 165,5</v>
      </c>
      <c r="E52" s="10">
        <f>Ведомственная!J127</f>
        <v>100</v>
      </c>
      <c r="F52" s="15"/>
    </row>
    <row r="53" spans="1:6" ht="63.75">
      <c r="A53" s="9" t="s">
        <v>355</v>
      </c>
      <c r="B53" s="42" t="str">
        <f>Ведомственная!B129</f>
        <v>Подпрограмма "Совершенствование деятельности муниципальных бюджетных учреждений по предоставлению муниципальных услуг"</v>
      </c>
      <c r="C53" s="10" t="str">
        <f>Ведомственная!H129</f>
        <v>4 241,7</v>
      </c>
      <c r="D53" s="10" t="str">
        <f>Ведомственная!I129</f>
        <v>4 241,7</v>
      </c>
      <c r="E53" s="10">
        <f>Ведомственная!J129</f>
        <v>100</v>
      </c>
      <c r="F53" s="15"/>
    </row>
    <row r="54" spans="1:6" ht="51">
      <c r="A54" s="12" t="s">
        <v>48</v>
      </c>
      <c r="B54" s="42" t="str">
        <f>Ведомственная!B130</f>
        <v>Финансовое обеспечение деятельности муниципального бюджетного учреждения "Культурно-досуговый центр ст. Васюринской"</v>
      </c>
      <c r="C54" s="10" t="str">
        <f>Ведомственная!H130</f>
        <v>2 245,0</v>
      </c>
      <c r="D54" s="10" t="str">
        <f>Ведомственная!I130</f>
        <v> 2 245,0</v>
      </c>
      <c r="E54" s="10">
        <f>Ведомственная!J130</f>
        <v>100</v>
      </c>
      <c r="F54" s="15"/>
    </row>
    <row r="55" spans="1:6" ht="63.75">
      <c r="A55" s="12" t="s">
        <v>50</v>
      </c>
      <c r="B55" s="42" t="str">
        <f>Ведомственная!B132</f>
        <v>Финансовое обеспечение деятельности муниципального бюджетного учреждения культуры "Библиотечное объединение Васюринского сельского поселения"</v>
      </c>
      <c r="C55" s="10" t="str">
        <f>Ведомственная!H132</f>
        <v>1 796,7</v>
      </c>
      <c r="D55" s="10" t="str">
        <f>Ведомственная!I132</f>
        <v>1 796,7</v>
      </c>
      <c r="E55" s="10">
        <f>Ведомственная!J132</f>
        <v>100</v>
      </c>
      <c r="F55" s="15"/>
    </row>
    <row r="56" spans="1:6" ht="51">
      <c r="A56" s="12" t="s">
        <v>52</v>
      </c>
      <c r="B56" s="42" t="str">
        <f>Ведомственная!B134</f>
        <v>Поощрение лучшим муниципальным учреждениям культуры Краснодарского края, находящимся на территориях сельских поселений</v>
      </c>
      <c r="C56" s="10">
        <f>Ведомственная!H134</f>
        <v>100</v>
      </c>
      <c r="D56" s="10">
        <f>Ведомственная!I134</f>
        <v>100</v>
      </c>
      <c r="E56" s="58">
        <f t="shared" si="0"/>
        <v>100</v>
      </c>
      <c r="F56" s="15"/>
    </row>
    <row r="57" spans="1:6" ht="52.5" customHeight="1">
      <c r="A57" s="12" t="s">
        <v>54</v>
      </c>
      <c r="B57" s="42" t="str">
        <f>Ведомственная!B135</f>
        <v>Поощрение лучшим работникам муниципальных учреждений культуры Краснодарского края, находящимся на территориях сельских поселений</v>
      </c>
      <c r="C57" s="10">
        <f>Ведомственная!H135</f>
        <v>100</v>
      </c>
      <c r="D57" s="10">
        <f>Ведомственная!I135</f>
        <v>100</v>
      </c>
      <c r="E57" s="58">
        <f t="shared" si="0"/>
        <v>100</v>
      </c>
      <c r="F57" s="15"/>
    </row>
    <row r="58" spans="1:6" ht="52.5" customHeight="1">
      <c r="A58" s="9" t="s">
        <v>98</v>
      </c>
      <c r="B58" s="48" t="s">
        <v>99</v>
      </c>
      <c r="C58" s="10">
        <f>Ведомственная!H138</f>
        <v>433.9</v>
      </c>
      <c r="D58" s="10">
        <v>433.9</v>
      </c>
      <c r="E58" s="58">
        <f t="shared" si="0"/>
        <v>100</v>
      </c>
      <c r="F58" s="15"/>
    </row>
    <row r="59" spans="1:6" ht="25.5">
      <c r="A59" s="12" t="s">
        <v>56</v>
      </c>
      <c r="B59" s="42" t="str">
        <f>Ведомственная!B139</f>
        <v>Проведение праздничных мероприятий 9 мая (День Победы)</v>
      </c>
      <c r="C59" s="10">
        <f>Ведомственная!H139</f>
        <v>49.7</v>
      </c>
      <c r="D59" s="10">
        <f>Ведомственная!I139</f>
        <v>49.7</v>
      </c>
      <c r="E59" s="58">
        <f t="shared" si="0"/>
        <v>100</v>
      </c>
      <c r="F59" s="15"/>
    </row>
    <row r="60" spans="1:6" ht="38.25">
      <c r="A60" s="12" t="s">
        <v>58</v>
      </c>
      <c r="B60" s="42" t="str">
        <f>Ведомственная!B141</f>
        <v>Проведение праздничных мероприятий, посвященных дню образования станицы</v>
      </c>
      <c r="C60" s="10">
        <f>Ведомственная!H141</f>
        <v>85.1</v>
      </c>
      <c r="D60" s="10">
        <f>Ведомственная!I141</f>
        <v>85.1</v>
      </c>
      <c r="E60" s="58">
        <f t="shared" si="0"/>
        <v>100</v>
      </c>
      <c r="F60" s="15"/>
    </row>
    <row r="61" spans="1:6" ht="12.75">
      <c r="A61" s="12" t="s">
        <v>60</v>
      </c>
      <c r="B61" s="42" t="str">
        <f>Ведомственная!B143</f>
        <v>Проведение новогодних праздников</v>
      </c>
      <c r="C61" s="10">
        <f>Ведомственная!H143</f>
        <v>199.6</v>
      </c>
      <c r="D61" s="10">
        <f>Ведомственная!I143</f>
        <v>199.6</v>
      </c>
      <c r="E61" s="58">
        <f t="shared" si="0"/>
        <v>100</v>
      </c>
      <c r="F61" s="15"/>
    </row>
    <row r="62" spans="1:6" ht="25.5">
      <c r="A62" s="12" t="s">
        <v>62</v>
      </c>
      <c r="B62" s="42" t="str">
        <f>Ведомственная!B145</f>
        <v>Другие праздничные мероприятия и знаменательные события</v>
      </c>
      <c r="C62" s="10">
        <f>Ведомственная!H145</f>
        <v>99.5</v>
      </c>
      <c r="D62" s="10">
        <f>Ведомственная!I145</f>
        <v>99.5</v>
      </c>
      <c r="E62" s="58">
        <f t="shared" si="0"/>
        <v>100</v>
      </c>
      <c r="F62" s="15"/>
    </row>
    <row r="63" spans="1:6" ht="38.25">
      <c r="A63" s="9" t="s">
        <v>356</v>
      </c>
      <c r="B63" s="42" t="str">
        <f>Ведомственная!B149</f>
        <v>Муниципальная программа "Развитие мер социальной поддержки отдельных категорий граждан"</v>
      </c>
      <c r="C63" s="10">
        <f>Ведомственная!H149</f>
        <v>245</v>
      </c>
      <c r="D63" s="10">
        <f>Ведомственная!I149</f>
        <v>241.1</v>
      </c>
      <c r="E63" s="58">
        <f t="shared" si="0"/>
        <v>98.40816326530613</v>
      </c>
      <c r="F63" s="15"/>
    </row>
    <row r="64" spans="1:6" ht="63.75">
      <c r="A64" s="12" t="s">
        <v>64</v>
      </c>
      <c r="B64" s="42" t="str">
        <f>Ведомственная!B150</f>
        <v>Дополнительное материальное обеспечение лиц, замещающих выборные муниципальные должности и муниципальные должности муниципальной службы</v>
      </c>
      <c r="C64" s="10">
        <f>Ведомственная!H150</f>
        <v>245</v>
      </c>
      <c r="D64" s="10">
        <f>Ведомственная!I150</f>
        <v>241.1</v>
      </c>
      <c r="E64" s="58">
        <f t="shared" si="0"/>
        <v>98.40816326530613</v>
      </c>
      <c r="F64" s="15"/>
    </row>
    <row r="65" spans="1:6" ht="25.5">
      <c r="A65" s="9" t="s">
        <v>357</v>
      </c>
      <c r="B65" s="42" t="str">
        <f>Ведомственная!B153</f>
        <v>Муниципальная программа "Почетный гражданин"</v>
      </c>
      <c r="C65" s="10">
        <f>Ведомственная!H153</f>
        <v>65.5</v>
      </c>
      <c r="D65" s="10">
        <f>Ведомственная!I153</f>
        <v>65.5</v>
      </c>
      <c r="E65" s="58">
        <f t="shared" si="0"/>
        <v>100</v>
      </c>
      <c r="F65" s="15"/>
    </row>
    <row r="66" spans="1:6" ht="38.25">
      <c r="A66" s="12" t="s">
        <v>66</v>
      </c>
      <c r="B66" s="42" t="str">
        <f>Ведомственная!B154</f>
        <v>Осуществление выплат лицам, удостоенным звания "Почетный Гражданин"</v>
      </c>
      <c r="C66" s="10">
        <f>Ведомственная!H154</f>
        <v>65.5</v>
      </c>
      <c r="D66" s="10">
        <f>Ведомственная!I154</f>
        <v>65.5</v>
      </c>
      <c r="E66" s="58">
        <f t="shared" si="0"/>
        <v>100</v>
      </c>
      <c r="F66" s="15"/>
    </row>
    <row r="67" spans="1:6" ht="51">
      <c r="A67" s="9" t="s">
        <v>358</v>
      </c>
      <c r="B67" s="42" t="str">
        <f>Ведомственная!B158</f>
        <v>Муниципальная программа "Развитие физической культуры и спорта в Васюринском сельском поселении в 2016 году"</v>
      </c>
      <c r="C67" s="10">
        <f>Ведомственная!H158</f>
        <v>450</v>
      </c>
      <c r="D67" s="10">
        <f>Ведомственная!I158</f>
        <v>446.7</v>
      </c>
      <c r="E67" s="58">
        <f t="shared" si="0"/>
        <v>99.26666666666665</v>
      </c>
      <c r="F67" s="15"/>
    </row>
    <row r="68" spans="1:6" ht="25.5">
      <c r="A68" s="12" t="s">
        <v>68</v>
      </c>
      <c r="B68" s="42" t="str">
        <f>Ведомственная!B159</f>
        <v>Организация и проведение спортивных мероприятий</v>
      </c>
      <c r="C68" s="10">
        <f>Ведомственная!H159</f>
        <v>450</v>
      </c>
      <c r="D68" s="10">
        <f>Ведомственная!I159</f>
        <v>446.7</v>
      </c>
      <c r="E68" s="58">
        <f t="shared" si="0"/>
        <v>99.26666666666665</v>
      </c>
      <c r="F68" s="15"/>
    </row>
    <row r="69" spans="1:6" ht="38.25">
      <c r="A69" s="43" t="s">
        <v>359</v>
      </c>
      <c r="B69" s="52" t="str">
        <f>Ведомственная!B164</f>
        <v>Муниципальная программа "Расширение информационного пространства"</v>
      </c>
      <c r="C69" s="17">
        <f>Ведомственная!H164</f>
        <v>230</v>
      </c>
      <c r="D69" s="17">
        <f>Ведомственная!I164</f>
        <v>210.6</v>
      </c>
      <c r="E69" s="58">
        <f t="shared" si="0"/>
        <v>91.56521739130434</v>
      </c>
      <c r="F69" s="18"/>
    </row>
    <row r="70" spans="1:6" ht="61.5" customHeight="1">
      <c r="A70" s="16" t="s">
        <v>70</v>
      </c>
      <c r="B70" s="52" t="str">
        <f>Ведомственная!B165</f>
        <v>Обеспечение доступа к информации о деятельности Васюринского сельского поселения</v>
      </c>
      <c r="C70" s="17">
        <f>Ведомственная!H165</f>
        <v>230</v>
      </c>
      <c r="D70" s="17">
        <f>Ведомственная!I165</f>
        <v>210.6</v>
      </c>
      <c r="E70" s="58">
        <f t="shared" si="0"/>
        <v>91.56521739130434</v>
      </c>
      <c r="F70" s="18" t="s">
        <v>74</v>
      </c>
    </row>
    <row r="71" spans="1:6" ht="12.75">
      <c r="A71" s="19"/>
      <c r="B71" s="50" t="s">
        <v>84</v>
      </c>
      <c r="C71" s="60">
        <f>C8+C10+C12+C19+C26+C31+C33+C38+C46+C49+C58+C63+C65+C67+C69</f>
        <v>46624</v>
      </c>
      <c r="D71" s="60">
        <f>D8+D10+D12+D19+D26+D31+D33+D38+D46+D49+D58+D63+D65+D67+D69</f>
        <v>45902.899999999994</v>
      </c>
      <c r="E71" s="58">
        <f>D71/C71*100</f>
        <v>98.45337165408372</v>
      </c>
      <c r="F71" s="20"/>
    </row>
    <row r="73" spans="1:6" ht="51" customHeight="1">
      <c r="A73" s="69" t="s">
        <v>82</v>
      </c>
      <c r="B73" s="69"/>
      <c r="E73" s="70" t="s">
        <v>83</v>
      </c>
      <c r="F73" s="71"/>
    </row>
  </sheetData>
  <sheetProtection/>
  <mergeCells count="11">
    <mergeCell ref="D5:D6"/>
    <mergeCell ref="E5:E6"/>
    <mergeCell ref="F5:F6"/>
    <mergeCell ref="D2:F2"/>
    <mergeCell ref="D1:F1"/>
    <mergeCell ref="A3:F3"/>
    <mergeCell ref="A73:B73"/>
    <mergeCell ref="E73:F73"/>
    <mergeCell ref="A5:A6"/>
    <mergeCell ref="B5:B6"/>
    <mergeCell ref="C5:C6"/>
  </mergeCells>
  <printOptions/>
  <pageMargins left="0.7874015748031495" right="0.19685039370078738" top="0.8937007874015748" bottom="0.6968503937007874" header="0.39370078740157477" footer="0.1968503937007873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140625" style="21" bestFit="1" customWidth="1"/>
    <col min="2" max="2" width="48.421875" style="21" bestFit="1" customWidth="1"/>
    <col min="3" max="3" width="5.57421875" style="21" bestFit="1" customWidth="1"/>
    <col min="4" max="4" width="5.8515625" style="21" customWidth="1"/>
    <col min="5" max="5" width="6.57421875" style="21" customWidth="1"/>
    <col min="6" max="6" width="17.00390625" style="21" bestFit="1" customWidth="1"/>
    <col min="7" max="7" width="5.140625" style="21" bestFit="1" customWidth="1"/>
    <col min="8" max="8" width="25.140625" style="22" bestFit="1" customWidth="1"/>
    <col min="9" max="9" width="10.421875" style="22" bestFit="1" customWidth="1"/>
    <col min="10" max="10" width="9.140625" style="22" customWidth="1"/>
    <col min="11" max="16384" width="9.140625" style="21" customWidth="1"/>
  </cols>
  <sheetData>
    <row r="1" spans="1:10" ht="63">
      <c r="A1" s="23" t="s">
        <v>100</v>
      </c>
      <c r="B1" s="23" t="s">
        <v>101</v>
      </c>
      <c r="C1" s="23" t="s">
        <v>102</v>
      </c>
      <c r="D1" s="24" t="s">
        <v>103</v>
      </c>
      <c r="E1" s="23" t="s">
        <v>104</v>
      </c>
      <c r="F1" s="23" t="s">
        <v>105</v>
      </c>
      <c r="G1" s="23" t="s">
        <v>106</v>
      </c>
      <c r="H1" s="25" t="s">
        <v>339</v>
      </c>
      <c r="I1" s="26" t="s">
        <v>340</v>
      </c>
      <c r="J1" s="26" t="s">
        <v>107</v>
      </c>
    </row>
    <row r="2" spans="1:10" ht="18.7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8">
        <v>9</v>
      </c>
      <c r="J2" s="28">
        <v>10</v>
      </c>
    </row>
    <row r="3" spans="1:10" ht="18.75">
      <c r="A3" s="29"/>
      <c r="B3" s="29" t="s">
        <v>108</v>
      </c>
      <c r="C3" s="27"/>
      <c r="D3" s="27"/>
      <c r="E3" s="27"/>
      <c r="F3" s="27"/>
      <c r="G3" s="27"/>
      <c r="H3" s="30" t="s">
        <v>109</v>
      </c>
      <c r="I3" s="31" t="s">
        <v>110</v>
      </c>
      <c r="J3" s="31">
        <v>98.2</v>
      </c>
    </row>
    <row r="4" spans="1:10" ht="37.5">
      <c r="A4" s="29"/>
      <c r="B4" s="32" t="s">
        <v>111</v>
      </c>
      <c r="C4" s="27">
        <v>992</v>
      </c>
      <c r="D4" s="27"/>
      <c r="E4" s="27"/>
      <c r="F4" s="27"/>
      <c r="G4" s="27"/>
      <c r="H4" s="30" t="s">
        <v>109</v>
      </c>
      <c r="I4" s="31" t="s">
        <v>110</v>
      </c>
      <c r="J4" s="31">
        <v>98.2</v>
      </c>
    </row>
    <row r="5" spans="1:10" ht="18.75">
      <c r="A5" s="33">
        <v>1</v>
      </c>
      <c r="B5" s="29" t="s">
        <v>112</v>
      </c>
      <c r="C5" s="27">
        <v>992</v>
      </c>
      <c r="D5" s="27" t="s">
        <v>329</v>
      </c>
      <c r="E5" s="27" t="s">
        <v>336</v>
      </c>
      <c r="F5" s="27"/>
      <c r="G5" s="27"/>
      <c r="H5" s="30" t="s">
        <v>113</v>
      </c>
      <c r="I5" s="31" t="s">
        <v>114</v>
      </c>
      <c r="J5" s="31">
        <v>97</v>
      </c>
    </row>
    <row r="6" spans="1:10" ht="75">
      <c r="A6" s="34"/>
      <c r="B6" s="35" t="s">
        <v>115</v>
      </c>
      <c r="C6" s="23">
        <v>992</v>
      </c>
      <c r="D6" s="23" t="s">
        <v>329</v>
      </c>
      <c r="E6" s="23" t="s">
        <v>330</v>
      </c>
      <c r="F6" s="23"/>
      <c r="G6" s="23"/>
      <c r="H6" s="36">
        <v>742.4</v>
      </c>
      <c r="I6" s="37">
        <v>742.4</v>
      </c>
      <c r="J6" s="37">
        <v>100</v>
      </c>
    </row>
    <row r="7" spans="1:10" ht="112.5">
      <c r="A7" s="29"/>
      <c r="B7" s="35" t="s">
        <v>116</v>
      </c>
      <c r="C7" s="27">
        <v>992</v>
      </c>
      <c r="D7" s="27" t="s">
        <v>329</v>
      </c>
      <c r="E7" s="27" t="s">
        <v>330</v>
      </c>
      <c r="F7" s="27" t="s">
        <v>117</v>
      </c>
      <c r="G7" s="27"/>
      <c r="H7" s="30">
        <v>742.4</v>
      </c>
      <c r="I7" s="31">
        <v>742.4</v>
      </c>
      <c r="J7" s="31">
        <v>100</v>
      </c>
    </row>
    <row r="8" spans="1:10" ht="56.25">
      <c r="A8" s="29"/>
      <c r="B8" s="35" t="s">
        <v>118</v>
      </c>
      <c r="C8" s="27">
        <v>992</v>
      </c>
      <c r="D8" s="27" t="s">
        <v>329</v>
      </c>
      <c r="E8" s="27" t="s">
        <v>330</v>
      </c>
      <c r="F8" s="27" t="s">
        <v>119</v>
      </c>
      <c r="G8" s="27"/>
      <c r="H8" s="30">
        <v>742.4</v>
      </c>
      <c r="I8" s="31">
        <v>742.4</v>
      </c>
      <c r="J8" s="31">
        <v>100</v>
      </c>
    </row>
    <row r="9" spans="1:10" ht="37.5">
      <c r="A9" s="29"/>
      <c r="B9" s="35" t="s">
        <v>120</v>
      </c>
      <c r="C9" s="27">
        <v>992</v>
      </c>
      <c r="D9" s="23" t="s">
        <v>329</v>
      </c>
      <c r="E9" s="27" t="s">
        <v>330</v>
      </c>
      <c r="F9" s="27" t="s">
        <v>121</v>
      </c>
      <c r="G9" s="27"/>
      <c r="H9" s="30">
        <v>742.4</v>
      </c>
      <c r="I9" s="31">
        <v>742.4</v>
      </c>
      <c r="J9" s="31">
        <v>100</v>
      </c>
    </row>
    <row r="10" spans="1:10" ht="131.25">
      <c r="A10" s="29"/>
      <c r="B10" s="35" t="s">
        <v>122</v>
      </c>
      <c r="C10" s="27">
        <v>992</v>
      </c>
      <c r="D10" s="27" t="s">
        <v>329</v>
      </c>
      <c r="E10" s="27" t="s">
        <v>330</v>
      </c>
      <c r="F10" s="27" t="s">
        <v>121</v>
      </c>
      <c r="G10" s="27">
        <v>100</v>
      </c>
      <c r="H10" s="30">
        <v>742.4</v>
      </c>
      <c r="I10" s="31">
        <v>742.4</v>
      </c>
      <c r="J10" s="31">
        <v>100</v>
      </c>
    </row>
    <row r="11" spans="1:10" ht="112.5">
      <c r="A11" s="29"/>
      <c r="B11" s="35" t="s">
        <v>123</v>
      </c>
      <c r="C11" s="27">
        <v>992</v>
      </c>
      <c r="D11" s="27" t="s">
        <v>329</v>
      </c>
      <c r="E11" s="27" t="s">
        <v>332</v>
      </c>
      <c r="F11" s="27"/>
      <c r="G11" s="27"/>
      <c r="H11" s="30" t="s">
        <v>124</v>
      </c>
      <c r="I11" s="31">
        <v>6487.7</v>
      </c>
      <c r="J11" s="31">
        <v>97.3</v>
      </c>
    </row>
    <row r="12" spans="1:10" ht="75">
      <c r="A12" s="29"/>
      <c r="B12" s="32" t="s">
        <v>125</v>
      </c>
      <c r="C12" s="27">
        <v>992</v>
      </c>
      <c r="D12" s="23" t="s">
        <v>329</v>
      </c>
      <c r="E12" s="27" t="s">
        <v>332</v>
      </c>
      <c r="F12" s="27" t="s">
        <v>126</v>
      </c>
      <c r="G12" s="27"/>
      <c r="H12" s="30" t="s">
        <v>124</v>
      </c>
      <c r="I12" s="31" t="s">
        <v>127</v>
      </c>
      <c r="J12" s="31">
        <v>97.3</v>
      </c>
    </row>
    <row r="13" spans="1:10" ht="75">
      <c r="A13" s="29"/>
      <c r="B13" s="32" t="s">
        <v>128</v>
      </c>
      <c r="C13" s="27">
        <v>992</v>
      </c>
      <c r="D13" s="27" t="s">
        <v>329</v>
      </c>
      <c r="E13" s="27" t="s">
        <v>332</v>
      </c>
      <c r="F13" s="27" t="s">
        <v>129</v>
      </c>
      <c r="G13" s="27"/>
      <c r="H13" s="30" t="s">
        <v>130</v>
      </c>
      <c r="I13" s="31" t="s">
        <v>131</v>
      </c>
      <c r="J13" s="31">
        <v>97.3</v>
      </c>
    </row>
    <row r="14" spans="1:10" ht="37.5">
      <c r="A14" s="29"/>
      <c r="B14" s="38" t="s">
        <v>120</v>
      </c>
      <c r="C14" s="27">
        <v>992</v>
      </c>
      <c r="D14" s="27" t="s">
        <v>329</v>
      </c>
      <c r="E14" s="27" t="s">
        <v>332</v>
      </c>
      <c r="F14" s="27" t="s">
        <v>132</v>
      </c>
      <c r="G14" s="27"/>
      <c r="H14" s="30" t="s">
        <v>130</v>
      </c>
      <c r="I14" s="31" t="s">
        <v>131</v>
      </c>
      <c r="J14" s="31">
        <v>97.3</v>
      </c>
    </row>
    <row r="15" spans="1:10" ht="131.25">
      <c r="A15" s="29"/>
      <c r="B15" s="35" t="s">
        <v>122</v>
      </c>
      <c r="C15" s="27">
        <v>992</v>
      </c>
      <c r="D15" s="23" t="s">
        <v>329</v>
      </c>
      <c r="E15" s="27" t="s">
        <v>332</v>
      </c>
      <c r="F15" s="27" t="s">
        <v>132</v>
      </c>
      <c r="G15" s="27">
        <v>100</v>
      </c>
      <c r="H15" s="30" t="s">
        <v>133</v>
      </c>
      <c r="I15" s="31" t="s">
        <v>133</v>
      </c>
      <c r="J15" s="31">
        <v>100</v>
      </c>
    </row>
    <row r="16" spans="1:10" ht="56.25">
      <c r="A16" s="29"/>
      <c r="B16" s="32" t="s">
        <v>134</v>
      </c>
      <c r="C16" s="27">
        <v>992</v>
      </c>
      <c r="D16" s="27" t="s">
        <v>329</v>
      </c>
      <c r="E16" s="27" t="s">
        <v>332</v>
      </c>
      <c r="F16" s="27" t="s">
        <v>132</v>
      </c>
      <c r="G16" s="27">
        <v>200</v>
      </c>
      <c r="H16" s="30">
        <v>926.1</v>
      </c>
      <c r="I16" s="31">
        <v>875</v>
      </c>
      <c r="J16" s="31">
        <v>94.5</v>
      </c>
    </row>
    <row r="17" spans="1:10" ht="18.75">
      <c r="A17" s="29"/>
      <c r="B17" s="29" t="s">
        <v>135</v>
      </c>
      <c r="C17" s="27">
        <v>992</v>
      </c>
      <c r="D17" s="27" t="s">
        <v>329</v>
      </c>
      <c r="E17" s="27" t="s">
        <v>332</v>
      </c>
      <c r="F17" s="27" t="s">
        <v>132</v>
      </c>
      <c r="G17" s="27">
        <v>800</v>
      </c>
      <c r="H17" s="30">
        <v>220</v>
      </c>
      <c r="I17" s="31">
        <v>93.7</v>
      </c>
      <c r="J17" s="31">
        <v>42.6</v>
      </c>
    </row>
    <row r="18" spans="1:10" ht="18.75">
      <c r="A18" s="29"/>
      <c r="B18" s="29" t="s">
        <v>136</v>
      </c>
      <c r="C18" s="27">
        <v>992</v>
      </c>
      <c r="D18" s="23" t="s">
        <v>329</v>
      </c>
      <c r="E18" s="27" t="s">
        <v>332</v>
      </c>
      <c r="F18" s="27" t="s">
        <v>137</v>
      </c>
      <c r="G18" s="27"/>
      <c r="H18" s="30">
        <v>7.6</v>
      </c>
      <c r="I18" s="31">
        <v>7.6</v>
      </c>
      <c r="J18" s="31">
        <v>100</v>
      </c>
    </row>
    <row r="19" spans="1:10" ht="93.75">
      <c r="A19" s="29"/>
      <c r="B19" s="32" t="s">
        <v>138</v>
      </c>
      <c r="C19" s="27">
        <v>992</v>
      </c>
      <c r="D19" s="27" t="s">
        <v>329</v>
      </c>
      <c r="E19" s="27" t="s">
        <v>332</v>
      </c>
      <c r="F19" s="27" t="s">
        <v>139</v>
      </c>
      <c r="G19" s="27"/>
      <c r="H19" s="30">
        <v>7.6</v>
      </c>
      <c r="I19" s="31">
        <v>7.6</v>
      </c>
      <c r="J19" s="31">
        <v>100</v>
      </c>
    </row>
    <row r="20" spans="1:10" ht="56.25">
      <c r="A20" s="29"/>
      <c r="B20" s="32" t="s">
        <v>134</v>
      </c>
      <c r="C20" s="27">
        <v>992</v>
      </c>
      <c r="D20" s="27" t="s">
        <v>329</v>
      </c>
      <c r="E20" s="27" t="s">
        <v>332</v>
      </c>
      <c r="F20" s="27" t="s">
        <v>139</v>
      </c>
      <c r="G20" s="27">
        <v>200</v>
      </c>
      <c r="H20" s="30">
        <v>7.6</v>
      </c>
      <c r="I20" s="31">
        <v>7.6</v>
      </c>
      <c r="J20" s="31">
        <v>100</v>
      </c>
    </row>
    <row r="21" spans="1:10" ht="93.75">
      <c r="A21" s="29"/>
      <c r="B21" s="35" t="s">
        <v>140</v>
      </c>
      <c r="C21" s="27">
        <v>992</v>
      </c>
      <c r="D21" s="23" t="s">
        <v>329</v>
      </c>
      <c r="E21" s="27" t="s">
        <v>338</v>
      </c>
      <c r="F21" s="27"/>
      <c r="G21" s="27"/>
      <c r="H21" s="30">
        <v>266.5</v>
      </c>
      <c r="I21" s="31">
        <v>266.5</v>
      </c>
      <c r="J21" s="31">
        <v>100</v>
      </c>
    </row>
    <row r="22" spans="1:10" ht="37.5">
      <c r="A22" s="29"/>
      <c r="B22" s="32" t="s">
        <v>141</v>
      </c>
      <c r="C22" s="27">
        <v>992</v>
      </c>
      <c r="D22" s="27" t="s">
        <v>329</v>
      </c>
      <c r="E22" s="27" t="s">
        <v>338</v>
      </c>
      <c r="F22" s="27" t="s">
        <v>142</v>
      </c>
      <c r="G22" s="27"/>
      <c r="H22" s="30">
        <v>266.5</v>
      </c>
      <c r="I22" s="31">
        <v>266.5</v>
      </c>
      <c r="J22" s="31">
        <v>100</v>
      </c>
    </row>
    <row r="23" spans="1:10" ht="93.75">
      <c r="A23" s="29"/>
      <c r="B23" s="32" t="s">
        <v>143</v>
      </c>
      <c r="C23" s="27">
        <v>992</v>
      </c>
      <c r="D23" s="27" t="s">
        <v>329</v>
      </c>
      <c r="E23" s="27" t="s">
        <v>338</v>
      </c>
      <c r="F23" s="27" t="s">
        <v>144</v>
      </c>
      <c r="G23" s="27"/>
      <c r="H23" s="30">
        <v>266.5</v>
      </c>
      <c r="I23" s="31">
        <v>266.5</v>
      </c>
      <c r="J23" s="31">
        <v>100</v>
      </c>
    </row>
    <row r="24" spans="1:10" ht="37.5">
      <c r="A24" s="29"/>
      <c r="B24" s="38" t="s">
        <v>120</v>
      </c>
      <c r="C24" s="27">
        <v>992</v>
      </c>
      <c r="D24" s="23" t="s">
        <v>329</v>
      </c>
      <c r="E24" s="27" t="s">
        <v>338</v>
      </c>
      <c r="F24" s="27" t="s">
        <v>145</v>
      </c>
      <c r="G24" s="27"/>
      <c r="H24" s="30">
        <v>266.5</v>
      </c>
      <c r="I24" s="31">
        <v>266.5</v>
      </c>
      <c r="J24" s="31">
        <v>100</v>
      </c>
    </row>
    <row r="25" spans="1:10" ht="18.75">
      <c r="A25" s="29"/>
      <c r="B25" s="29" t="s">
        <v>146</v>
      </c>
      <c r="C25" s="27">
        <v>992</v>
      </c>
      <c r="D25" s="27" t="s">
        <v>329</v>
      </c>
      <c r="E25" s="27" t="s">
        <v>338</v>
      </c>
      <c r="F25" s="27" t="s">
        <v>145</v>
      </c>
      <c r="G25" s="27">
        <v>500</v>
      </c>
      <c r="H25" s="30">
        <v>266.5</v>
      </c>
      <c r="I25" s="31">
        <v>266.5</v>
      </c>
      <c r="J25" s="31">
        <v>100</v>
      </c>
    </row>
    <row r="26" spans="1:10" ht="18.75">
      <c r="A26" s="29"/>
      <c r="B26" s="29" t="s">
        <v>147</v>
      </c>
      <c r="C26" s="27">
        <v>992</v>
      </c>
      <c r="D26" s="27" t="s">
        <v>329</v>
      </c>
      <c r="E26" s="27">
        <v>11</v>
      </c>
      <c r="F26" s="27"/>
      <c r="G26" s="27"/>
      <c r="H26" s="30">
        <v>100</v>
      </c>
      <c r="I26" s="31">
        <v>0</v>
      </c>
      <c r="J26" s="31">
        <v>0</v>
      </c>
    </row>
    <row r="27" spans="1:10" ht="75">
      <c r="A27" s="29"/>
      <c r="B27" s="32" t="s">
        <v>125</v>
      </c>
      <c r="C27" s="27">
        <v>992</v>
      </c>
      <c r="D27" s="23" t="s">
        <v>329</v>
      </c>
      <c r="E27" s="27">
        <v>11</v>
      </c>
      <c r="F27" s="27" t="s">
        <v>126</v>
      </c>
      <c r="G27" s="27"/>
      <c r="H27" s="30">
        <v>100</v>
      </c>
      <c r="I27" s="31">
        <v>0</v>
      </c>
      <c r="J27" s="31">
        <v>0</v>
      </c>
    </row>
    <row r="28" spans="1:10" ht="37.5">
      <c r="A28" s="29"/>
      <c r="B28" s="32" t="s">
        <v>148</v>
      </c>
      <c r="C28" s="27">
        <v>992</v>
      </c>
      <c r="D28" s="27" t="s">
        <v>329</v>
      </c>
      <c r="E28" s="27">
        <v>11</v>
      </c>
      <c r="F28" s="27" t="s">
        <v>149</v>
      </c>
      <c r="G28" s="27"/>
      <c r="H28" s="30">
        <v>100</v>
      </c>
      <c r="I28" s="31">
        <v>0</v>
      </c>
      <c r="J28" s="31">
        <v>0</v>
      </c>
    </row>
    <row r="29" spans="1:10" ht="37.5">
      <c r="A29" s="29"/>
      <c r="B29" s="32" t="s">
        <v>150</v>
      </c>
      <c r="C29" s="27">
        <v>992</v>
      </c>
      <c r="D29" s="27" t="s">
        <v>329</v>
      </c>
      <c r="E29" s="27">
        <v>11</v>
      </c>
      <c r="F29" s="27" t="s">
        <v>151</v>
      </c>
      <c r="G29" s="27"/>
      <c r="H29" s="30">
        <v>100</v>
      </c>
      <c r="I29" s="31">
        <v>0</v>
      </c>
      <c r="J29" s="31">
        <v>0</v>
      </c>
    </row>
    <row r="30" spans="1:10" ht="18.75">
      <c r="A30" s="29"/>
      <c r="B30" s="29" t="s">
        <v>135</v>
      </c>
      <c r="C30" s="27">
        <v>992</v>
      </c>
      <c r="D30" s="23" t="s">
        <v>329</v>
      </c>
      <c r="E30" s="27">
        <v>11</v>
      </c>
      <c r="F30" s="27" t="s">
        <v>151</v>
      </c>
      <c r="G30" s="27">
        <v>800</v>
      </c>
      <c r="H30" s="30">
        <v>100</v>
      </c>
      <c r="I30" s="31">
        <v>0</v>
      </c>
      <c r="J30" s="31">
        <v>0</v>
      </c>
    </row>
    <row r="31" spans="1:10" ht="18.75">
      <c r="A31" s="29"/>
      <c r="B31" s="32" t="s">
        <v>152</v>
      </c>
      <c r="C31" s="27">
        <v>992</v>
      </c>
      <c r="D31" s="27" t="s">
        <v>329</v>
      </c>
      <c r="E31" s="27">
        <v>13</v>
      </c>
      <c r="F31" s="27"/>
      <c r="G31" s="27"/>
      <c r="H31" s="30" t="s">
        <v>153</v>
      </c>
      <c r="I31" s="31" t="s">
        <v>154</v>
      </c>
      <c r="J31" s="31">
        <v>97.9</v>
      </c>
    </row>
    <row r="32" spans="1:10" ht="131.25">
      <c r="A32" s="29"/>
      <c r="B32" s="32" t="s">
        <v>79</v>
      </c>
      <c r="C32" s="27">
        <v>992</v>
      </c>
      <c r="D32" s="27" t="s">
        <v>329</v>
      </c>
      <c r="E32" s="27">
        <v>13</v>
      </c>
      <c r="F32" s="27" t="s">
        <v>155</v>
      </c>
      <c r="G32" s="27"/>
      <c r="H32" s="30">
        <v>176</v>
      </c>
      <c r="I32" s="31">
        <v>175.9</v>
      </c>
      <c r="J32" s="31">
        <v>99.9</v>
      </c>
    </row>
    <row r="33" spans="1:10" ht="18.75">
      <c r="A33" s="39"/>
      <c r="B33" s="32" t="s">
        <v>156</v>
      </c>
      <c r="C33" s="27">
        <v>992</v>
      </c>
      <c r="D33" s="23" t="s">
        <v>329</v>
      </c>
      <c r="E33" s="27">
        <v>13</v>
      </c>
      <c r="F33" s="27" t="s">
        <v>157</v>
      </c>
      <c r="G33" s="39"/>
      <c r="H33" s="30">
        <v>176</v>
      </c>
      <c r="I33" s="31">
        <v>175.9</v>
      </c>
      <c r="J33" s="31">
        <v>99.9</v>
      </c>
    </row>
    <row r="34" spans="1:10" ht="56.25">
      <c r="A34" s="29"/>
      <c r="B34" s="32" t="s">
        <v>134</v>
      </c>
      <c r="C34" s="27">
        <v>992</v>
      </c>
      <c r="D34" s="27" t="s">
        <v>329</v>
      </c>
      <c r="E34" s="27">
        <v>13</v>
      </c>
      <c r="F34" s="27" t="s">
        <v>157</v>
      </c>
      <c r="G34" s="27">
        <v>200</v>
      </c>
      <c r="H34" s="30">
        <v>176</v>
      </c>
      <c r="I34" s="31">
        <v>175.9</v>
      </c>
      <c r="J34" s="31">
        <v>99.9</v>
      </c>
    </row>
    <row r="35" spans="1:10" ht="112.5">
      <c r="A35" s="29"/>
      <c r="B35" s="32" t="s">
        <v>80</v>
      </c>
      <c r="C35" s="27">
        <v>992</v>
      </c>
      <c r="D35" s="27" t="s">
        <v>329</v>
      </c>
      <c r="E35" s="27">
        <v>13</v>
      </c>
      <c r="F35" s="27" t="s">
        <v>158</v>
      </c>
      <c r="G35" s="27"/>
      <c r="H35" s="30">
        <v>158.4</v>
      </c>
      <c r="I35" s="31">
        <v>158.4</v>
      </c>
      <c r="J35" s="31">
        <v>100</v>
      </c>
    </row>
    <row r="36" spans="1:10" ht="18.75">
      <c r="A36" s="39"/>
      <c r="B36" s="32" t="s">
        <v>156</v>
      </c>
      <c r="C36" s="27">
        <v>992</v>
      </c>
      <c r="D36" s="23" t="s">
        <v>329</v>
      </c>
      <c r="E36" s="27">
        <v>13</v>
      </c>
      <c r="F36" s="27" t="s">
        <v>159</v>
      </c>
      <c r="G36" s="39"/>
      <c r="H36" s="30">
        <v>158.4</v>
      </c>
      <c r="I36" s="31">
        <v>158.4</v>
      </c>
      <c r="J36" s="31">
        <v>100</v>
      </c>
    </row>
    <row r="37" spans="1:10" ht="131.25">
      <c r="A37" s="29"/>
      <c r="B37" s="35" t="s">
        <v>122</v>
      </c>
      <c r="C37" s="27">
        <v>992</v>
      </c>
      <c r="D37" s="27" t="s">
        <v>329</v>
      </c>
      <c r="E37" s="27">
        <v>13</v>
      </c>
      <c r="F37" s="27" t="s">
        <v>159</v>
      </c>
      <c r="G37" s="27">
        <v>100</v>
      </c>
      <c r="H37" s="30">
        <v>158.4</v>
      </c>
      <c r="I37" s="31">
        <v>158.4</v>
      </c>
      <c r="J37" s="31">
        <v>100</v>
      </c>
    </row>
    <row r="38" spans="1:10" ht="93.75">
      <c r="A38" s="29"/>
      <c r="B38" s="32" t="s">
        <v>160</v>
      </c>
      <c r="C38" s="27">
        <v>992</v>
      </c>
      <c r="D38" s="27" t="s">
        <v>329</v>
      </c>
      <c r="E38" s="27">
        <v>13</v>
      </c>
      <c r="F38" s="27" t="s">
        <v>126</v>
      </c>
      <c r="G38" s="27"/>
      <c r="H38" s="30" t="s">
        <v>161</v>
      </c>
      <c r="I38" s="31" t="s">
        <v>162</v>
      </c>
      <c r="J38" s="31">
        <v>97.7</v>
      </c>
    </row>
    <row r="39" spans="1:10" ht="37.5">
      <c r="A39" s="29"/>
      <c r="B39" s="32" t="s">
        <v>163</v>
      </c>
      <c r="C39" s="27">
        <v>992</v>
      </c>
      <c r="D39" s="23" t="s">
        <v>329</v>
      </c>
      <c r="E39" s="27">
        <v>13</v>
      </c>
      <c r="F39" s="27" t="s">
        <v>164</v>
      </c>
      <c r="G39" s="27"/>
      <c r="H39" s="30" t="s">
        <v>165</v>
      </c>
      <c r="I39" s="31" t="s">
        <v>166</v>
      </c>
      <c r="J39" s="31">
        <v>96.3</v>
      </c>
    </row>
    <row r="40" spans="1:10" ht="75">
      <c r="A40" s="29"/>
      <c r="B40" s="32" t="s">
        <v>167</v>
      </c>
      <c r="C40" s="27">
        <v>992</v>
      </c>
      <c r="D40" s="27" t="s">
        <v>329</v>
      </c>
      <c r="E40" s="27">
        <v>13</v>
      </c>
      <c r="F40" s="27" t="s">
        <v>168</v>
      </c>
      <c r="G40" s="27"/>
      <c r="H40" s="30" t="s">
        <v>165</v>
      </c>
      <c r="I40" s="31" t="s">
        <v>166</v>
      </c>
      <c r="J40" s="31">
        <v>96.3</v>
      </c>
    </row>
    <row r="41" spans="1:10" ht="131.25">
      <c r="A41" s="29"/>
      <c r="B41" s="35" t="s">
        <v>122</v>
      </c>
      <c r="C41" s="27">
        <v>992</v>
      </c>
      <c r="D41" s="27" t="s">
        <v>329</v>
      </c>
      <c r="E41" s="27">
        <v>13</v>
      </c>
      <c r="F41" s="27" t="s">
        <v>168</v>
      </c>
      <c r="G41" s="27">
        <v>100</v>
      </c>
      <c r="H41" s="30" t="s">
        <v>169</v>
      </c>
      <c r="I41" s="31" t="s">
        <v>169</v>
      </c>
      <c r="J41" s="31">
        <v>100</v>
      </c>
    </row>
    <row r="42" spans="1:10" ht="56.25">
      <c r="A42" s="29"/>
      <c r="B42" s="32" t="s">
        <v>134</v>
      </c>
      <c r="C42" s="27">
        <v>992</v>
      </c>
      <c r="D42" s="23" t="s">
        <v>329</v>
      </c>
      <c r="E42" s="27">
        <v>13</v>
      </c>
      <c r="F42" s="27" t="s">
        <v>168</v>
      </c>
      <c r="G42" s="27">
        <v>200</v>
      </c>
      <c r="H42" s="30">
        <v>568.4</v>
      </c>
      <c r="I42" s="31">
        <v>490.3</v>
      </c>
      <c r="J42" s="31">
        <v>86.3</v>
      </c>
    </row>
    <row r="43" spans="1:10" ht="18.75">
      <c r="A43" s="29"/>
      <c r="B43" s="29" t="s">
        <v>135</v>
      </c>
      <c r="C43" s="27">
        <v>992</v>
      </c>
      <c r="D43" s="27" t="s">
        <v>329</v>
      </c>
      <c r="E43" s="27">
        <v>13</v>
      </c>
      <c r="F43" s="27" t="s">
        <v>168</v>
      </c>
      <c r="G43" s="27">
        <v>800</v>
      </c>
      <c r="H43" s="30">
        <v>25</v>
      </c>
      <c r="I43" s="31">
        <v>14</v>
      </c>
      <c r="J43" s="31">
        <v>56</v>
      </c>
    </row>
    <row r="44" spans="1:10" ht="37.5">
      <c r="A44" s="29"/>
      <c r="B44" s="32" t="s">
        <v>170</v>
      </c>
      <c r="C44" s="27">
        <v>992</v>
      </c>
      <c r="D44" s="27" t="s">
        <v>329</v>
      </c>
      <c r="E44" s="27">
        <v>13</v>
      </c>
      <c r="F44" s="27" t="s">
        <v>171</v>
      </c>
      <c r="G44" s="27"/>
      <c r="H44" s="30" t="s">
        <v>172</v>
      </c>
      <c r="I44" s="31" t="s">
        <v>173</v>
      </c>
      <c r="J44" s="31">
        <v>99.8</v>
      </c>
    </row>
    <row r="45" spans="1:10" ht="75">
      <c r="A45" s="29"/>
      <c r="B45" s="32" t="s">
        <v>174</v>
      </c>
      <c r="C45" s="27">
        <v>992</v>
      </c>
      <c r="D45" s="23" t="s">
        <v>329</v>
      </c>
      <c r="E45" s="27">
        <v>13</v>
      </c>
      <c r="F45" s="27" t="s">
        <v>175</v>
      </c>
      <c r="G45" s="27"/>
      <c r="H45" s="30" t="s">
        <v>172</v>
      </c>
      <c r="I45" s="31" t="s">
        <v>173</v>
      </c>
      <c r="J45" s="31">
        <v>99.8</v>
      </c>
    </row>
    <row r="46" spans="1:10" ht="131.25">
      <c r="A46" s="29"/>
      <c r="B46" s="35" t="s">
        <v>122</v>
      </c>
      <c r="C46" s="27">
        <v>992</v>
      </c>
      <c r="D46" s="27" t="s">
        <v>329</v>
      </c>
      <c r="E46" s="27">
        <v>13</v>
      </c>
      <c r="F46" s="27" t="s">
        <v>175</v>
      </c>
      <c r="G46" s="27">
        <v>100</v>
      </c>
      <c r="H46" s="30" t="s">
        <v>176</v>
      </c>
      <c r="I46" s="31" t="s">
        <v>176</v>
      </c>
      <c r="J46" s="31">
        <v>100</v>
      </c>
    </row>
    <row r="47" spans="1:10" ht="56.25">
      <c r="A47" s="29"/>
      <c r="B47" s="32" t="s">
        <v>134</v>
      </c>
      <c r="C47" s="27">
        <v>992</v>
      </c>
      <c r="D47" s="27" t="s">
        <v>329</v>
      </c>
      <c r="E47" s="27">
        <v>13</v>
      </c>
      <c r="F47" s="27" t="s">
        <v>175</v>
      </c>
      <c r="G47" s="27">
        <v>200</v>
      </c>
      <c r="H47" s="30">
        <v>414</v>
      </c>
      <c r="I47" s="31">
        <v>411.8</v>
      </c>
      <c r="J47" s="31">
        <v>99.5</v>
      </c>
    </row>
    <row r="48" spans="1:10" ht="18.75">
      <c r="A48" s="29"/>
      <c r="B48" s="29" t="s">
        <v>135</v>
      </c>
      <c r="C48" s="27">
        <v>992</v>
      </c>
      <c r="D48" s="23" t="s">
        <v>329</v>
      </c>
      <c r="E48" s="27">
        <v>13</v>
      </c>
      <c r="F48" s="27" t="s">
        <v>175</v>
      </c>
      <c r="G48" s="27">
        <v>800</v>
      </c>
      <c r="H48" s="30">
        <v>5</v>
      </c>
      <c r="I48" s="31">
        <v>3.2</v>
      </c>
      <c r="J48" s="31">
        <v>64</v>
      </c>
    </row>
    <row r="49" spans="1:10" ht="18.75">
      <c r="A49" s="33">
        <v>2</v>
      </c>
      <c r="B49" s="29" t="s">
        <v>177</v>
      </c>
      <c r="C49" s="27">
        <v>992</v>
      </c>
      <c r="D49" s="27" t="s">
        <v>330</v>
      </c>
      <c r="E49" s="27" t="s">
        <v>336</v>
      </c>
      <c r="F49" s="27"/>
      <c r="G49" s="27"/>
      <c r="H49" s="30">
        <v>571.2</v>
      </c>
      <c r="I49" s="31">
        <v>571.2</v>
      </c>
      <c r="J49" s="31">
        <v>100</v>
      </c>
    </row>
    <row r="50" spans="1:10" ht="37.5">
      <c r="A50" s="29"/>
      <c r="B50" s="32" t="s">
        <v>178</v>
      </c>
      <c r="C50" s="27">
        <v>992</v>
      </c>
      <c r="D50" s="27" t="s">
        <v>330</v>
      </c>
      <c r="E50" s="27" t="s">
        <v>331</v>
      </c>
      <c r="F50" s="27"/>
      <c r="G50" s="27"/>
      <c r="H50" s="30">
        <v>571.2</v>
      </c>
      <c r="I50" s="31">
        <v>571.2</v>
      </c>
      <c r="J50" s="31">
        <v>100</v>
      </c>
    </row>
    <row r="51" spans="1:10" ht="56.25">
      <c r="A51" s="29"/>
      <c r="B51" s="32" t="s">
        <v>179</v>
      </c>
      <c r="C51" s="27">
        <v>992</v>
      </c>
      <c r="D51" s="27" t="s">
        <v>330</v>
      </c>
      <c r="E51" s="27" t="s">
        <v>331</v>
      </c>
      <c r="F51" s="27" t="s">
        <v>180</v>
      </c>
      <c r="G51" s="27"/>
      <c r="H51" s="30">
        <v>571.2</v>
      </c>
      <c r="I51" s="31">
        <v>571.2</v>
      </c>
      <c r="J51" s="31">
        <v>100</v>
      </c>
    </row>
    <row r="52" spans="1:10" ht="56.25">
      <c r="A52" s="29"/>
      <c r="B52" s="32" t="s">
        <v>179</v>
      </c>
      <c r="C52" s="27">
        <v>992</v>
      </c>
      <c r="D52" s="27" t="s">
        <v>330</v>
      </c>
      <c r="E52" s="27" t="s">
        <v>331</v>
      </c>
      <c r="F52" s="27" t="s">
        <v>181</v>
      </c>
      <c r="G52" s="27"/>
      <c r="H52" s="30">
        <v>571.2</v>
      </c>
      <c r="I52" s="31">
        <v>571.2</v>
      </c>
      <c r="J52" s="31">
        <v>100</v>
      </c>
    </row>
    <row r="53" spans="1:10" ht="131.25">
      <c r="A53" s="29"/>
      <c r="B53" s="35" t="s">
        <v>122</v>
      </c>
      <c r="C53" s="27">
        <v>992</v>
      </c>
      <c r="D53" s="27" t="s">
        <v>330</v>
      </c>
      <c r="E53" s="27" t="s">
        <v>331</v>
      </c>
      <c r="F53" s="27" t="s">
        <v>181</v>
      </c>
      <c r="G53" s="27">
        <v>100</v>
      </c>
      <c r="H53" s="30">
        <v>571.2</v>
      </c>
      <c r="I53" s="31">
        <v>571.2</v>
      </c>
      <c r="J53" s="31">
        <v>100</v>
      </c>
    </row>
    <row r="54" spans="1:10" ht="37.5">
      <c r="A54" s="33">
        <v>3</v>
      </c>
      <c r="B54" s="32" t="s">
        <v>182</v>
      </c>
      <c r="C54" s="27">
        <v>992</v>
      </c>
      <c r="D54" s="27" t="s">
        <v>331</v>
      </c>
      <c r="E54" s="27" t="s">
        <v>336</v>
      </c>
      <c r="F54" s="27"/>
      <c r="G54" s="27"/>
      <c r="H54" s="30">
        <v>92.3</v>
      </c>
      <c r="I54" s="31">
        <v>42.3</v>
      </c>
      <c r="J54" s="31">
        <v>45.8</v>
      </c>
    </row>
    <row r="55" spans="1:10" ht="75">
      <c r="A55" s="29"/>
      <c r="B55" s="32" t="s">
        <v>183</v>
      </c>
      <c r="C55" s="27">
        <v>992</v>
      </c>
      <c r="D55" s="27" t="s">
        <v>331</v>
      </c>
      <c r="E55" s="27" t="s">
        <v>337</v>
      </c>
      <c r="F55" s="27"/>
      <c r="G55" s="27"/>
      <c r="H55" s="30">
        <v>92.3</v>
      </c>
      <c r="I55" s="31">
        <v>42.3</v>
      </c>
      <c r="J55" s="31">
        <v>45.8</v>
      </c>
    </row>
    <row r="56" spans="1:10" ht="93.75">
      <c r="A56" s="29"/>
      <c r="B56" s="32" t="s">
        <v>86</v>
      </c>
      <c r="C56" s="27">
        <v>992</v>
      </c>
      <c r="D56" s="27" t="s">
        <v>331</v>
      </c>
      <c r="E56" s="27" t="s">
        <v>337</v>
      </c>
      <c r="F56" s="27" t="s">
        <v>184</v>
      </c>
      <c r="G56" s="27"/>
      <c r="H56" s="30">
        <v>92.3</v>
      </c>
      <c r="I56" s="31">
        <v>42.3</v>
      </c>
      <c r="J56" s="31">
        <v>45.8</v>
      </c>
    </row>
    <row r="57" spans="1:10" ht="56.25">
      <c r="A57" s="29"/>
      <c r="B57" s="35" t="s">
        <v>6</v>
      </c>
      <c r="C57" s="27">
        <v>992</v>
      </c>
      <c r="D57" s="27" t="s">
        <v>331</v>
      </c>
      <c r="E57" s="27" t="s">
        <v>337</v>
      </c>
      <c r="F57" s="27" t="s">
        <v>185</v>
      </c>
      <c r="G57" s="27"/>
      <c r="H57" s="30">
        <v>50</v>
      </c>
      <c r="I57" s="31">
        <v>0</v>
      </c>
      <c r="J57" s="31">
        <v>0</v>
      </c>
    </row>
    <row r="58" spans="1:10" ht="37.5">
      <c r="A58" s="29"/>
      <c r="B58" s="32" t="s">
        <v>186</v>
      </c>
      <c r="C58" s="27">
        <v>992</v>
      </c>
      <c r="D58" s="27" t="s">
        <v>331</v>
      </c>
      <c r="E58" s="27" t="s">
        <v>337</v>
      </c>
      <c r="F58" s="27" t="s">
        <v>187</v>
      </c>
      <c r="G58" s="27"/>
      <c r="H58" s="30">
        <v>50</v>
      </c>
      <c r="I58" s="31">
        <v>0</v>
      </c>
      <c r="J58" s="31">
        <v>0</v>
      </c>
    </row>
    <row r="59" spans="1:10" ht="56.25">
      <c r="A59" s="29"/>
      <c r="B59" s="32" t="s">
        <v>134</v>
      </c>
      <c r="C59" s="27">
        <v>992</v>
      </c>
      <c r="D59" s="27" t="s">
        <v>331</v>
      </c>
      <c r="E59" s="27" t="s">
        <v>337</v>
      </c>
      <c r="F59" s="27" t="s">
        <v>187</v>
      </c>
      <c r="G59" s="27">
        <v>200</v>
      </c>
      <c r="H59" s="30">
        <v>50</v>
      </c>
      <c r="I59" s="31">
        <v>0</v>
      </c>
      <c r="J59" s="31">
        <v>0</v>
      </c>
    </row>
    <row r="60" spans="1:10" ht="75">
      <c r="A60" s="29"/>
      <c r="B60" s="35" t="s">
        <v>8</v>
      </c>
      <c r="C60" s="27">
        <v>992</v>
      </c>
      <c r="D60" s="27" t="s">
        <v>331</v>
      </c>
      <c r="E60" s="27" t="s">
        <v>337</v>
      </c>
      <c r="F60" s="27" t="s">
        <v>188</v>
      </c>
      <c r="G60" s="27"/>
      <c r="H60" s="30">
        <v>12.3</v>
      </c>
      <c r="I60" s="31">
        <v>12.3</v>
      </c>
      <c r="J60" s="31">
        <v>100</v>
      </c>
    </row>
    <row r="61" spans="1:10" ht="75">
      <c r="A61" s="29"/>
      <c r="B61" s="32" t="s">
        <v>189</v>
      </c>
      <c r="C61" s="27">
        <v>992</v>
      </c>
      <c r="D61" s="27" t="s">
        <v>331</v>
      </c>
      <c r="E61" s="27" t="s">
        <v>337</v>
      </c>
      <c r="F61" s="27" t="s">
        <v>190</v>
      </c>
      <c r="G61" s="27"/>
      <c r="H61" s="30">
        <v>12.3</v>
      </c>
      <c r="I61" s="31">
        <v>12.3</v>
      </c>
      <c r="J61" s="31">
        <v>100</v>
      </c>
    </row>
    <row r="62" spans="1:10" ht="56.25">
      <c r="A62" s="29"/>
      <c r="B62" s="32" t="s">
        <v>134</v>
      </c>
      <c r="C62" s="27">
        <v>992</v>
      </c>
      <c r="D62" s="27" t="s">
        <v>331</v>
      </c>
      <c r="E62" s="27" t="s">
        <v>337</v>
      </c>
      <c r="F62" s="27" t="s">
        <v>190</v>
      </c>
      <c r="G62" s="27">
        <v>200</v>
      </c>
      <c r="H62" s="30">
        <v>12.3</v>
      </c>
      <c r="I62" s="31">
        <v>12.3</v>
      </c>
      <c r="J62" s="31">
        <v>100</v>
      </c>
    </row>
    <row r="63" spans="1:10" ht="56.25">
      <c r="A63" s="29"/>
      <c r="B63" s="35" t="s">
        <v>10</v>
      </c>
      <c r="C63" s="27">
        <v>992</v>
      </c>
      <c r="D63" s="27" t="s">
        <v>331</v>
      </c>
      <c r="E63" s="27" t="s">
        <v>337</v>
      </c>
      <c r="F63" s="27" t="s">
        <v>191</v>
      </c>
      <c r="G63" s="27"/>
      <c r="H63" s="30">
        <v>30</v>
      </c>
      <c r="I63" s="31">
        <v>30</v>
      </c>
      <c r="J63" s="31">
        <v>100</v>
      </c>
    </row>
    <row r="64" spans="1:10" ht="131.25">
      <c r="A64" s="29"/>
      <c r="B64" s="32" t="s">
        <v>192</v>
      </c>
      <c r="C64" s="27">
        <v>992</v>
      </c>
      <c r="D64" s="27" t="s">
        <v>331</v>
      </c>
      <c r="E64" s="27" t="s">
        <v>337</v>
      </c>
      <c r="F64" s="27" t="s">
        <v>193</v>
      </c>
      <c r="G64" s="27"/>
      <c r="H64" s="30">
        <v>30</v>
      </c>
      <c r="I64" s="31">
        <v>30</v>
      </c>
      <c r="J64" s="31">
        <v>100</v>
      </c>
    </row>
    <row r="65" spans="1:10" ht="56.25">
      <c r="A65" s="29"/>
      <c r="B65" s="32" t="s">
        <v>134</v>
      </c>
      <c r="C65" s="27">
        <v>992</v>
      </c>
      <c r="D65" s="27" t="s">
        <v>331</v>
      </c>
      <c r="E65" s="27" t="s">
        <v>337</v>
      </c>
      <c r="F65" s="27" t="s">
        <v>193</v>
      </c>
      <c r="G65" s="27">
        <v>200</v>
      </c>
      <c r="H65" s="30">
        <v>30</v>
      </c>
      <c r="I65" s="31">
        <v>30</v>
      </c>
      <c r="J65" s="31">
        <v>100</v>
      </c>
    </row>
    <row r="66" spans="1:10" ht="18.75">
      <c r="A66" s="33">
        <v>4</v>
      </c>
      <c r="B66" s="29" t="s">
        <v>194</v>
      </c>
      <c r="C66" s="27">
        <v>992</v>
      </c>
      <c r="D66" s="27" t="s">
        <v>332</v>
      </c>
      <c r="E66" s="27" t="s">
        <v>336</v>
      </c>
      <c r="F66" s="27"/>
      <c r="G66" s="27"/>
      <c r="H66" s="30" t="s">
        <v>195</v>
      </c>
      <c r="I66" s="31" t="s">
        <v>196</v>
      </c>
      <c r="J66" s="31">
        <v>97.2</v>
      </c>
    </row>
    <row r="67" spans="1:10" ht="18.75">
      <c r="A67" s="29"/>
      <c r="B67" s="29" t="s">
        <v>197</v>
      </c>
      <c r="C67" s="27">
        <v>992</v>
      </c>
      <c r="D67" s="27" t="s">
        <v>332</v>
      </c>
      <c r="E67" s="27" t="s">
        <v>337</v>
      </c>
      <c r="F67" s="27"/>
      <c r="G67" s="27"/>
      <c r="H67" s="30" t="s">
        <v>198</v>
      </c>
      <c r="I67" s="31" t="s">
        <v>199</v>
      </c>
      <c r="J67" s="31">
        <v>97.1</v>
      </c>
    </row>
    <row r="68" spans="1:10" ht="37.5">
      <c r="A68" s="29"/>
      <c r="B68" s="32" t="s">
        <v>200</v>
      </c>
      <c r="C68" s="27">
        <v>992</v>
      </c>
      <c r="D68" s="27" t="s">
        <v>332</v>
      </c>
      <c r="E68" s="27" t="s">
        <v>337</v>
      </c>
      <c r="F68" s="27" t="s">
        <v>201</v>
      </c>
      <c r="G68" s="27"/>
      <c r="H68" s="30" t="s">
        <v>198</v>
      </c>
      <c r="I68" s="31" t="s">
        <v>199</v>
      </c>
      <c r="J68" s="31">
        <v>97.1</v>
      </c>
    </row>
    <row r="69" spans="1:10" ht="37.5">
      <c r="A69" s="29"/>
      <c r="B69" s="32" t="s">
        <v>202</v>
      </c>
      <c r="C69" s="27">
        <v>992</v>
      </c>
      <c r="D69" s="27" t="s">
        <v>332</v>
      </c>
      <c r="E69" s="27" t="s">
        <v>337</v>
      </c>
      <c r="F69" s="27" t="s">
        <v>203</v>
      </c>
      <c r="G69" s="27"/>
      <c r="H69" s="30" t="s">
        <v>204</v>
      </c>
      <c r="I69" s="31" t="s">
        <v>205</v>
      </c>
      <c r="J69" s="31">
        <v>96.8</v>
      </c>
    </row>
    <row r="70" spans="1:10" ht="112.5">
      <c r="A70" s="29"/>
      <c r="B70" s="32" t="s">
        <v>12</v>
      </c>
      <c r="C70" s="27">
        <v>992</v>
      </c>
      <c r="D70" s="27" t="s">
        <v>332</v>
      </c>
      <c r="E70" s="27" t="s">
        <v>337</v>
      </c>
      <c r="F70" s="27" t="s">
        <v>206</v>
      </c>
      <c r="G70" s="39"/>
      <c r="H70" s="30">
        <v>4150</v>
      </c>
      <c r="I70" s="31" t="s">
        <v>207</v>
      </c>
      <c r="J70" s="31">
        <v>94.4</v>
      </c>
    </row>
    <row r="71" spans="1:10" ht="56.25">
      <c r="A71" s="29"/>
      <c r="B71" s="32" t="s">
        <v>134</v>
      </c>
      <c r="C71" s="27">
        <v>992</v>
      </c>
      <c r="D71" s="27" t="s">
        <v>332</v>
      </c>
      <c r="E71" s="27" t="s">
        <v>337</v>
      </c>
      <c r="F71" s="27" t="s">
        <v>206</v>
      </c>
      <c r="G71" s="27">
        <v>200</v>
      </c>
      <c r="H71" s="30" t="s">
        <v>208</v>
      </c>
      <c r="I71" s="31" t="s">
        <v>207</v>
      </c>
      <c r="J71" s="31">
        <v>94.4</v>
      </c>
    </row>
    <row r="72" spans="1:10" ht="37.5">
      <c r="A72" s="29"/>
      <c r="B72" s="32" t="s">
        <v>14</v>
      </c>
      <c r="C72" s="27">
        <v>992</v>
      </c>
      <c r="D72" s="27" t="s">
        <v>332</v>
      </c>
      <c r="E72" s="27" t="s">
        <v>337</v>
      </c>
      <c r="F72" s="27" t="s">
        <v>209</v>
      </c>
      <c r="G72" s="27"/>
      <c r="H72" s="30" t="s">
        <v>210</v>
      </c>
      <c r="I72" s="31" t="s">
        <v>211</v>
      </c>
      <c r="J72" s="31">
        <v>91.3</v>
      </c>
    </row>
    <row r="73" spans="1:10" ht="56.25">
      <c r="A73" s="29"/>
      <c r="B73" s="32" t="s">
        <v>134</v>
      </c>
      <c r="C73" s="27">
        <v>992</v>
      </c>
      <c r="D73" s="27" t="s">
        <v>332</v>
      </c>
      <c r="E73" s="27" t="s">
        <v>337</v>
      </c>
      <c r="F73" s="27" t="s">
        <v>209</v>
      </c>
      <c r="G73" s="27">
        <v>200</v>
      </c>
      <c r="H73" s="30" t="s">
        <v>210</v>
      </c>
      <c r="I73" s="31" t="s">
        <v>211</v>
      </c>
      <c r="J73" s="31">
        <v>91.3</v>
      </c>
    </row>
    <row r="74" spans="1:10" ht="56.25">
      <c r="A74" s="29"/>
      <c r="B74" s="32" t="s">
        <v>16</v>
      </c>
      <c r="C74" s="27">
        <v>992</v>
      </c>
      <c r="D74" s="27" t="s">
        <v>332</v>
      </c>
      <c r="E74" s="27" t="s">
        <v>337</v>
      </c>
      <c r="F74" s="27" t="s">
        <v>212</v>
      </c>
      <c r="G74" s="27"/>
      <c r="H74" s="30" t="s">
        <v>213</v>
      </c>
      <c r="I74" s="31" t="s">
        <v>213</v>
      </c>
      <c r="J74" s="31">
        <v>100</v>
      </c>
    </row>
    <row r="75" spans="1:10" ht="56.25">
      <c r="A75" s="29"/>
      <c r="B75" s="32" t="s">
        <v>134</v>
      </c>
      <c r="C75" s="27">
        <v>992</v>
      </c>
      <c r="D75" s="27" t="s">
        <v>332</v>
      </c>
      <c r="E75" s="27" t="s">
        <v>337</v>
      </c>
      <c r="F75" s="27" t="s">
        <v>212</v>
      </c>
      <c r="G75" s="27">
        <v>200</v>
      </c>
      <c r="H75" s="30" t="s">
        <v>213</v>
      </c>
      <c r="I75" s="31" t="s">
        <v>213</v>
      </c>
      <c r="J75" s="31">
        <v>100</v>
      </c>
    </row>
    <row r="76" spans="1:10" ht="37.5">
      <c r="A76" s="29"/>
      <c r="B76" s="32" t="s">
        <v>214</v>
      </c>
      <c r="C76" s="27">
        <v>992</v>
      </c>
      <c r="D76" s="27" t="s">
        <v>332</v>
      </c>
      <c r="E76" s="27" t="s">
        <v>337</v>
      </c>
      <c r="F76" s="27" t="s">
        <v>215</v>
      </c>
      <c r="G76" s="27"/>
      <c r="H76" s="30">
        <v>1000</v>
      </c>
      <c r="I76" s="31">
        <v>930.4</v>
      </c>
      <c r="J76" s="31">
        <v>93</v>
      </c>
    </row>
    <row r="77" spans="1:10" ht="131.25">
      <c r="A77" s="29"/>
      <c r="B77" s="32" t="s">
        <v>18</v>
      </c>
      <c r="C77" s="27">
        <v>992</v>
      </c>
      <c r="D77" s="27" t="s">
        <v>332</v>
      </c>
      <c r="E77" s="27" t="s">
        <v>337</v>
      </c>
      <c r="F77" s="27" t="s">
        <v>216</v>
      </c>
      <c r="G77" s="27"/>
      <c r="H77" s="30">
        <v>1000</v>
      </c>
      <c r="I77" s="31">
        <v>930.4</v>
      </c>
      <c r="J77" s="31">
        <v>93</v>
      </c>
    </row>
    <row r="78" spans="1:10" ht="33">
      <c r="A78" s="29"/>
      <c r="B78" s="40" t="s">
        <v>134</v>
      </c>
      <c r="C78" s="27">
        <v>992</v>
      </c>
      <c r="D78" s="27" t="s">
        <v>332</v>
      </c>
      <c r="E78" s="27" t="s">
        <v>337</v>
      </c>
      <c r="F78" s="27" t="s">
        <v>216</v>
      </c>
      <c r="G78" s="27">
        <v>200</v>
      </c>
      <c r="H78" s="30">
        <v>1000</v>
      </c>
      <c r="I78" s="31">
        <v>930.4</v>
      </c>
      <c r="J78" s="31">
        <v>93</v>
      </c>
    </row>
    <row r="79" spans="1:10" ht="37.5">
      <c r="A79" s="29"/>
      <c r="B79" s="32" t="s">
        <v>217</v>
      </c>
      <c r="C79" s="27">
        <v>992</v>
      </c>
      <c r="D79" s="27" t="s">
        <v>332</v>
      </c>
      <c r="E79" s="27">
        <v>12</v>
      </c>
      <c r="F79" s="27"/>
      <c r="G79" s="27"/>
      <c r="H79" s="30" t="s">
        <v>218</v>
      </c>
      <c r="I79" s="31" t="s">
        <v>219</v>
      </c>
      <c r="J79" s="31">
        <v>99</v>
      </c>
    </row>
    <row r="80" spans="1:10" ht="93.75">
      <c r="A80" s="29"/>
      <c r="B80" s="32" t="s">
        <v>220</v>
      </c>
      <c r="C80" s="27">
        <v>992</v>
      </c>
      <c r="D80" s="27" t="s">
        <v>332</v>
      </c>
      <c r="E80" s="27">
        <v>12</v>
      </c>
      <c r="F80" s="27" t="s">
        <v>221</v>
      </c>
      <c r="G80" s="27"/>
      <c r="H80" s="30" t="s">
        <v>222</v>
      </c>
      <c r="I80" s="31" t="s">
        <v>223</v>
      </c>
      <c r="J80" s="31">
        <v>99</v>
      </c>
    </row>
    <row r="81" spans="1:10" ht="56.25">
      <c r="A81" s="29"/>
      <c r="B81" s="32" t="s">
        <v>20</v>
      </c>
      <c r="C81" s="27">
        <v>992</v>
      </c>
      <c r="D81" s="27" t="s">
        <v>332</v>
      </c>
      <c r="E81" s="27">
        <v>12</v>
      </c>
      <c r="F81" s="27" t="s">
        <v>224</v>
      </c>
      <c r="G81" s="27"/>
      <c r="H81" s="30">
        <v>142.7</v>
      </c>
      <c r="I81" s="31">
        <v>142.7</v>
      </c>
      <c r="J81" s="31">
        <v>100</v>
      </c>
    </row>
    <row r="82" spans="1:10" ht="56.25">
      <c r="A82" s="29"/>
      <c r="B82" s="35" t="s">
        <v>225</v>
      </c>
      <c r="C82" s="27">
        <v>992</v>
      </c>
      <c r="D82" s="27" t="s">
        <v>332</v>
      </c>
      <c r="E82" s="27">
        <v>12</v>
      </c>
      <c r="F82" s="27" t="s">
        <v>226</v>
      </c>
      <c r="G82" s="27"/>
      <c r="H82" s="30">
        <v>142.7</v>
      </c>
      <c r="I82" s="31">
        <v>142.7</v>
      </c>
      <c r="J82" s="31">
        <v>100</v>
      </c>
    </row>
    <row r="83" spans="1:10" ht="56.25">
      <c r="A83" s="29"/>
      <c r="B83" s="32" t="s">
        <v>134</v>
      </c>
      <c r="C83" s="27">
        <v>992</v>
      </c>
      <c r="D83" s="27" t="s">
        <v>332</v>
      </c>
      <c r="E83" s="27">
        <v>12</v>
      </c>
      <c r="F83" s="27" t="s">
        <v>226</v>
      </c>
      <c r="G83" s="27">
        <v>200</v>
      </c>
      <c r="H83" s="30">
        <v>142.7</v>
      </c>
      <c r="I83" s="31">
        <v>142.7</v>
      </c>
      <c r="J83" s="31">
        <v>100</v>
      </c>
    </row>
    <row r="84" spans="1:10" ht="56.25">
      <c r="A84" s="29"/>
      <c r="B84" s="32" t="s">
        <v>22</v>
      </c>
      <c r="C84" s="27">
        <v>992</v>
      </c>
      <c r="D84" s="27" t="s">
        <v>332</v>
      </c>
      <c r="E84" s="27">
        <v>12</v>
      </c>
      <c r="F84" s="27" t="s">
        <v>227</v>
      </c>
      <c r="G84" s="27"/>
      <c r="H84" s="30" t="s">
        <v>228</v>
      </c>
      <c r="I84" s="31" t="s">
        <v>229</v>
      </c>
      <c r="J84" s="31">
        <v>98.9</v>
      </c>
    </row>
    <row r="85" spans="1:10" ht="56.25">
      <c r="A85" s="29"/>
      <c r="B85" s="35" t="s">
        <v>230</v>
      </c>
      <c r="C85" s="27">
        <v>992</v>
      </c>
      <c r="D85" s="27" t="s">
        <v>332</v>
      </c>
      <c r="E85" s="27">
        <v>12</v>
      </c>
      <c r="F85" s="27" t="s">
        <v>231</v>
      </c>
      <c r="G85" s="27"/>
      <c r="H85" s="30" t="s">
        <v>228</v>
      </c>
      <c r="I85" s="31" t="s">
        <v>229</v>
      </c>
      <c r="J85" s="31">
        <v>98.9</v>
      </c>
    </row>
    <row r="86" spans="1:10" ht="56.25">
      <c r="A86" s="29"/>
      <c r="B86" s="32" t="s">
        <v>134</v>
      </c>
      <c r="C86" s="27">
        <v>992</v>
      </c>
      <c r="D86" s="27" t="s">
        <v>332</v>
      </c>
      <c r="E86" s="27">
        <v>12</v>
      </c>
      <c r="F86" s="27" t="s">
        <v>231</v>
      </c>
      <c r="G86" s="27">
        <v>200</v>
      </c>
      <c r="H86" s="30" t="s">
        <v>228</v>
      </c>
      <c r="I86" s="31" t="s">
        <v>229</v>
      </c>
      <c r="J86" s="31">
        <v>98.9</v>
      </c>
    </row>
    <row r="87" spans="1:10" ht="75">
      <c r="A87" s="29"/>
      <c r="B87" s="32" t="s">
        <v>24</v>
      </c>
      <c r="C87" s="27">
        <v>992</v>
      </c>
      <c r="D87" s="27" t="s">
        <v>332</v>
      </c>
      <c r="E87" s="27">
        <v>12</v>
      </c>
      <c r="F87" s="27" t="s">
        <v>232</v>
      </c>
      <c r="G87" s="27"/>
      <c r="H87" s="30">
        <v>29</v>
      </c>
      <c r="I87" s="31">
        <v>29</v>
      </c>
      <c r="J87" s="31">
        <v>100</v>
      </c>
    </row>
    <row r="88" spans="1:10" ht="75">
      <c r="A88" s="29"/>
      <c r="B88" s="35" t="s">
        <v>233</v>
      </c>
      <c r="C88" s="27">
        <v>992</v>
      </c>
      <c r="D88" s="27" t="s">
        <v>332</v>
      </c>
      <c r="E88" s="27">
        <v>12</v>
      </c>
      <c r="F88" s="27" t="s">
        <v>234</v>
      </c>
      <c r="G88" s="27"/>
      <c r="H88" s="30">
        <v>29</v>
      </c>
      <c r="I88" s="31">
        <v>29</v>
      </c>
      <c r="J88" s="31">
        <v>100</v>
      </c>
    </row>
    <row r="89" spans="1:10" ht="56.25">
      <c r="A89" s="29"/>
      <c r="B89" s="32" t="s">
        <v>134</v>
      </c>
      <c r="C89" s="27">
        <v>992</v>
      </c>
      <c r="D89" s="27" t="s">
        <v>332</v>
      </c>
      <c r="E89" s="27">
        <v>12</v>
      </c>
      <c r="F89" s="27" t="s">
        <v>234</v>
      </c>
      <c r="G89" s="27">
        <v>200</v>
      </c>
      <c r="H89" s="30">
        <v>29</v>
      </c>
      <c r="I89" s="31">
        <v>29</v>
      </c>
      <c r="J89" s="31">
        <v>100</v>
      </c>
    </row>
    <row r="90" spans="1:10" ht="18.75">
      <c r="A90" s="33">
        <v>5</v>
      </c>
      <c r="B90" s="29" t="s">
        <v>235</v>
      </c>
      <c r="C90" s="27">
        <v>992</v>
      </c>
      <c r="D90" s="27" t="s">
        <v>333</v>
      </c>
      <c r="E90" s="27" t="s">
        <v>336</v>
      </c>
      <c r="F90" s="27"/>
      <c r="G90" s="27"/>
      <c r="H90" s="30" t="s">
        <v>236</v>
      </c>
      <c r="I90" s="31" t="s">
        <v>237</v>
      </c>
      <c r="J90" s="31">
        <v>99.1</v>
      </c>
    </row>
    <row r="91" spans="1:10" ht="18.75">
      <c r="A91" s="29"/>
      <c r="B91" s="29" t="s">
        <v>238</v>
      </c>
      <c r="C91" s="27">
        <v>992</v>
      </c>
      <c r="D91" s="27" t="s">
        <v>333</v>
      </c>
      <c r="E91" s="27" t="s">
        <v>330</v>
      </c>
      <c r="F91" s="27"/>
      <c r="G91" s="27"/>
      <c r="H91" s="30" t="s">
        <v>239</v>
      </c>
      <c r="I91" s="31" t="s">
        <v>240</v>
      </c>
      <c r="J91" s="31">
        <v>99.2</v>
      </c>
    </row>
    <row r="92" spans="1:10" ht="131.25">
      <c r="A92" s="29"/>
      <c r="B92" s="32" t="s">
        <v>91</v>
      </c>
      <c r="C92" s="27">
        <v>992</v>
      </c>
      <c r="D92" s="27" t="s">
        <v>333</v>
      </c>
      <c r="E92" s="27" t="s">
        <v>330</v>
      </c>
      <c r="F92" s="27" t="s">
        <v>241</v>
      </c>
      <c r="G92" s="27"/>
      <c r="H92" s="30" t="s">
        <v>239</v>
      </c>
      <c r="I92" s="31" t="s">
        <v>240</v>
      </c>
      <c r="J92" s="31">
        <v>99.2</v>
      </c>
    </row>
    <row r="93" spans="1:10" ht="131.25">
      <c r="A93" s="29"/>
      <c r="B93" s="35" t="s">
        <v>26</v>
      </c>
      <c r="C93" s="27">
        <v>992</v>
      </c>
      <c r="D93" s="27" t="s">
        <v>333</v>
      </c>
      <c r="E93" s="27" t="s">
        <v>330</v>
      </c>
      <c r="F93" s="27" t="s">
        <v>242</v>
      </c>
      <c r="G93" s="27"/>
      <c r="H93" s="30" t="s">
        <v>243</v>
      </c>
      <c r="I93" s="31" t="s">
        <v>244</v>
      </c>
      <c r="J93" s="31">
        <v>99.2</v>
      </c>
    </row>
    <row r="94" spans="1:10" ht="56.25">
      <c r="A94" s="29"/>
      <c r="B94" s="32" t="s">
        <v>245</v>
      </c>
      <c r="C94" s="27">
        <v>992</v>
      </c>
      <c r="D94" s="27" t="s">
        <v>333</v>
      </c>
      <c r="E94" s="27" t="s">
        <v>330</v>
      </c>
      <c r="F94" s="27" t="s">
        <v>242</v>
      </c>
      <c r="G94" s="27">
        <v>400</v>
      </c>
      <c r="H94" s="30" t="s">
        <v>243</v>
      </c>
      <c r="I94" s="31" t="s">
        <v>244</v>
      </c>
      <c r="J94" s="31">
        <v>99.2</v>
      </c>
    </row>
    <row r="95" spans="1:10" ht="56.25">
      <c r="A95" s="29"/>
      <c r="B95" s="35" t="s">
        <v>28</v>
      </c>
      <c r="C95" s="27">
        <v>992</v>
      </c>
      <c r="D95" s="27" t="s">
        <v>333</v>
      </c>
      <c r="E95" s="27" t="s">
        <v>330</v>
      </c>
      <c r="F95" s="27" t="s">
        <v>246</v>
      </c>
      <c r="G95" s="27"/>
      <c r="H95" s="30">
        <v>100</v>
      </c>
      <c r="I95" s="31">
        <v>0</v>
      </c>
      <c r="J95" s="31">
        <v>0</v>
      </c>
    </row>
    <row r="96" spans="1:10" ht="56.25">
      <c r="A96" s="29"/>
      <c r="B96" s="32" t="s">
        <v>134</v>
      </c>
      <c r="C96" s="27">
        <v>992</v>
      </c>
      <c r="D96" s="27" t="s">
        <v>333</v>
      </c>
      <c r="E96" s="27" t="s">
        <v>330</v>
      </c>
      <c r="F96" s="27" t="s">
        <v>246</v>
      </c>
      <c r="G96" s="27">
        <v>200</v>
      </c>
      <c r="H96" s="30">
        <v>100</v>
      </c>
      <c r="I96" s="31">
        <v>0</v>
      </c>
      <c r="J96" s="31">
        <v>0</v>
      </c>
    </row>
    <row r="97" spans="1:10" ht="93.75">
      <c r="A97" s="29"/>
      <c r="B97" s="32" t="s">
        <v>32</v>
      </c>
      <c r="C97" s="27">
        <v>992</v>
      </c>
      <c r="D97" s="27" t="s">
        <v>333</v>
      </c>
      <c r="E97" s="27" t="s">
        <v>330</v>
      </c>
      <c r="F97" s="27" t="s">
        <v>247</v>
      </c>
      <c r="G97" s="27"/>
      <c r="H97" s="30" t="s">
        <v>248</v>
      </c>
      <c r="I97" s="31" t="s">
        <v>248</v>
      </c>
      <c r="J97" s="31">
        <v>100</v>
      </c>
    </row>
    <row r="98" spans="1:10" ht="56.25">
      <c r="A98" s="29"/>
      <c r="B98" s="32" t="s">
        <v>134</v>
      </c>
      <c r="C98" s="27">
        <v>992</v>
      </c>
      <c r="D98" s="27" t="s">
        <v>333</v>
      </c>
      <c r="E98" s="27" t="s">
        <v>330</v>
      </c>
      <c r="F98" s="27" t="s">
        <v>247</v>
      </c>
      <c r="G98" s="27">
        <v>200</v>
      </c>
      <c r="H98" s="30">
        <v>99.9</v>
      </c>
      <c r="I98" s="31">
        <v>99.9</v>
      </c>
      <c r="J98" s="31">
        <v>100</v>
      </c>
    </row>
    <row r="99" spans="1:10" ht="56.25">
      <c r="A99" s="29"/>
      <c r="B99" s="32" t="s">
        <v>245</v>
      </c>
      <c r="C99" s="27">
        <v>992</v>
      </c>
      <c r="D99" s="27" t="s">
        <v>333</v>
      </c>
      <c r="E99" s="27" t="s">
        <v>330</v>
      </c>
      <c r="F99" s="27" t="s">
        <v>247</v>
      </c>
      <c r="G99" s="27">
        <v>400</v>
      </c>
      <c r="H99" s="30">
        <v>12205</v>
      </c>
      <c r="I99" s="31" t="s">
        <v>249</v>
      </c>
      <c r="J99" s="31">
        <v>100</v>
      </c>
    </row>
    <row r="100" spans="1:10" ht="37.5">
      <c r="A100" s="39"/>
      <c r="B100" s="32" t="s">
        <v>30</v>
      </c>
      <c r="C100" s="27">
        <v>992</v>
      </c>
      <c r="D100" s="27" t="s">
        <v>333</v>
      </c>
      <c r="E100" s="27" t="s">
        <v>330</v>
      </c>
      <c r="F100" s="27" t="s">
        <v>250</v>
      </c>
      <c r="G100" s="39"/>
      <c r="H100" s="30">
        <v>164.3</v>
      </c>
      <c r="I100" s="31">
        <v>164.3</v>
      </c>
      <c r="J100" s="31">
        <v>100</v>
      </c>
    </row>
    <row r="101" spans="1:10" ht="56.25">
      <c r="A101" s="39"/>
      <c r="B101" s="32" t="s">
        <v>134</v>
      </c>
      <c r="C101" s="27">
        <v>992</v>
      </c>
      <c r="D101" s="27" t="s">
        <v>333</v>
      </c>
      <c r="E101" s="27" t="s">
        <v>330</v>
      </c>
      <c r="F101" s="27" t="s">
        <v>250</v>
      </c>
      <c r="G101" s="27">
        <v>200</v>
      </c>
      <c r="H101" s="30">
        <v>164.3</v>
      </c>
      <c r="I101" s="31">
        <v>164.3</v>
      </c>
      <c r="J101" s="31">
        <v>100</v>
      </c>
    </row>
    <row r="102" spans="1:10" ht="18.75">
      <c r="A102" s="29"/>
      <c r="B102" s="32" t="s">
        <v>251</v>
      </c>
      <c r="C102" s="27">
        <v>992</v>
      </c>
      <c r="D102" s="27" t="s">
        <v>333</v>
      </c>
      <c r="E102" s="27" t="s">
        <v>331</v>
      </c>
      <c r="F102" s="27"/>
      <c r="G102" s="27"/>
      <c r="H102" s="30" t="s">
        <v>252</v>
      </c>
      <c r="I102" s="31" t="s">
        <v>253</v>
      </c>
      <c r="J102" s="31">
        <v>98.7</v>
      </c>
    </row>
    <row r="103" spans="1:10" ht="56.25">
      <c r="A103" s="29"/>
      <c r="B103" s="32" t="s">
        <v>92</v>
      </c>
      <c r="C103" s="27">
        <v>992</v>
      </c>
      <c r="D103" s="27" t="s">
        <v>333</v>
      </c>
      <c r="E103" s="27" t="s">
        <v>331</v>
      </c>
      <c r="F103" s="27" t="s">
        <v>254</v>
      </c>
      <c r="G103" s="27"/>
      <c r="H103" s="30" t="s">
        <v>252</v>
      </c>
      <c r="I103" s="31" t="s">
        <v>253</v>
      </c>
      <c r="J103" s="31">
        <v>98.7</v>
      </c>
    </row>
    <row r="104" spans="1:10" ht="18.75">
      <c r="A104" s="29"/>
      <c r="B104" s="32" t="s">
        <v>34</v>
      </c>
      <c r="C104" s="27">
        <v>992</v>
      </c>
      <c r="D104" s="27" t="s">
        <v>333</v>
      </c>
      <c r="E104" s="27" t="s">
        <v>331</v>
      </c>
      <c r="F104" s="27" t="s">
        <v>255</v>
      </c>
      <c r="G104" s="27"/>
      <c r="H104" s="30">
        <v>2600</v>
      </c>
      <c r="I104" s="31" t="s">
        <v>256</v>
      </c>
      <c r="J104" s="31">
        <v>98.1</v>
      </c>
    </row>
    <row r="105" spans="1:10" ht="93.75">
      <c r="A105" s="29"/>
      <c r="B105" s="35" t="s">
        <v>257</v>
      </c>
      <c r="C105" s="27">
        <v>992</v>
      </c>
      <c r="D105" s="27" t="s">
        <v>333</v>
      </c>
      <c r="E105" s="27" t="s">
        <v>331</v>
      </c>
      <c r="F105" s="27" t="s">
        <v>258</v>
      </c>
      <c r="G105" s="27"/>
      <c r="H105" s="30">
        <v>2600</v>
      </c>
      <c r="I105" s="31" t="s">
        <v>256</v>
      </c>
      <c r="J105" s="31">
        <v>98.1</v>
      </c>
    </row>
    <row r="106" spans="1:10" ht="56.25">
      <c r="A106" s="29"/>
      <c r="B106" s="32" t="s">
        <v>134</v>
      </c>
      <c r="C106" s="27">
        <v>992</v>
      </c>
      <c r="D106" s="27" t="s">
        <v>333</v>
      </c>
      <c r="E106" s="27" t="s">
        <v>331</v>
      </c>
      <c r="F106" s="27" t="s">
        <v>258</v>
      </c>
      <c r="G106" s="27">
        <v>200</v>
      </c>
      <c r="H106" s="30">
        <v>2600</v>
      </c>
      <c r="I106" s="31" t="s">
        <v>256</v>
      </c>
      <c r="J106" s="31">
        <v>98.1</v>
      </c>
    </row>
    <row r="107" spans="1:10" ht="18.75">
      <c r="A107" s="29"/>
      <c r="B107" s="32" t="s">
        <v>36</v>
      </c>
      <c r="C107" s="27">
        <v>992</v>
      </c>
      <c r="D107" s="27" t="s">
        <v>333</v>
      </c>
      <c r="E107" s="27" t="s">
        <v>331</v>
      </c>
      <c r="F107" s="27" t="s">
        <v>259</v>
      </c>
      <c r="G107" s="27"/>
      <c r="H107" s="30">
        <v>155.4</v>
      </c>
      <c r="I107" s="31">
        <v>155.4</v>
      </c>
      <c r="J107" s="31">
        <v>100</v>
      </c>
    </row>
    <row r="108" spans="1:10" ht="37.5">
      <c r="A108" s="29"/>
      <c r="B108" s="32" t="s">
        <v>260</v>
      </c>
      <c r="C108" s="27">
        <v>992</v>
      </c>
      <c r="D108" s="27" t="s">
        <v>333</v>
      </c>
      <c r="E108" s="27" t="s">
        <v>331</v>
      </c>
      <c r="F108" s="27" t="s">
        <v>261</v>
      </c>
      <c r="G108" s="27"/>
      <c r="H108" s="30">
        <v>155.4</v>
      </c>
      <c r="I108" s="31">
        <v>155.4</v>
      </c>
      <c r="J108" s="31">
        <v>100</v>
      </c>
    </row>
    <row r="109" spans="1:10" ht="56.25">
      <c r="A109" s="29"/>
      <c r="B109" s="32" t="s">
        <v>134</v>
      </c>
      <c r="C109" s="27">
        <v>992</v>
      </c>
      <c r="D109" s="27" t="s">
        <v>333</v>
      </c>
      <c r="E109" s="27" t="s">
        <v>331</v>
      </c>
      <c r="F109" s="27" t="s">
        <v>261</v>
      </c>
      <c r="G109" s="27">
        <v>200</v>
      </c>
      <c r="H109" s="30">
        <v>155.4</v>
      </c>
      <c r="I109" s="31">
        <v>155.4</v>
      </c>
      <c r="J109" s="31">
        <v>100</v>
      </c>
    </row>
    <row r="110" spans="1:10" ht="18.75">
      <c r="A110" s="29"/>
      <c r="B110" s="32" t="s">
        <v>38</v>
      </c>
      <c r="C110" s="27">
        <v>992</v>
      </c>
      <c r="D110" s="27" t="s">
        <v>333</v>
      </c>
      <c r="E110" s="27" t="s">
        <v>331</v>
      </c>
      <c r="F110" s="27" t="s">
        <v>262</v>
      </c>
      <c r="G110" s="27"/>
      <c r="H110" s="30" t="s">
        <v>263</v>
      </c>
      <c r="I110" s="31" t="s">
        <v>264</v>
      </c>
      <c r="J110" s="31">
        <v>99</v>
      </c>
    </row>
    <row r="111" spans="1:10" ht="18.75">
      <c r="A111" s="29"/>
      <c r="B111" s="32" t="s">
        <v>265</v>
      </c>
      <c r="C111" s="27">
        <v>992</v>
      </c>
      <c r="D111" s="27" t="s">
        <v>333</v>
      </c>
      <c r="E111" s="27" t="s">
        <v>331</v>
      </c>
      <c r="F111" s="27" t="s">
        <v>266</v>
      </c>
      <c r="G111" s="27"/>
      <c r="H111" s="30" t="s">
        <v>267</v>
      </c>
      <c r="I111" s="31" t="s">
        <v>268</v>
      </c>
      <c r="J111" s="31">
        <v>98.9</v>
      </c>
    </row>
    <row r="112" spans="1:10" ht="56.25">
      <c r="A112" s="29"/>
      <c r="B112" s="32" t="s">
        <v>134</v>
      </c>
      <c r="C112" s="27">
        <v>992</v>
      </c>
      <c r="D112" s="27" t="s">
        <v>333</v>
      </c>
      <c r="E112" s="27" t="s">
        <v>331</v>
      </c>
      <c r="F112" s="27" t="s">
        <v>266</v>
      </c>
      <c r="G112" s="27">
        <v>200</v>
      </c>
      <c r="H112" s="30" t="s">
        <v>267</v>
      </c>
      <c r="I112" s="31" t="s">
        <v>268</v>
      </c>
      <c r="J112" s="31">
        <v>98.9</v>
      </c>
    </row>
    <row r="113" spans="1:10" ht="75">
      <c r="A113" s="29"/>
      <c r="B113" s="35" t="s">
        <v>269</v>
      </c>
      <c r="C113" s="27">
        <v>992</v>
      </c>
      <c r="D113" s="27" t="s">
        <v>333</v>
      </c>
      <c r="E113" s="27" t="s">
        <v>331</v>
      </c>
      <c r="F113" s="27" t="s">
        <v>270</v>
      </c>
      <c r="G113" s="27">
        <v>200</v>
      </c>
      <c r="H113" s="30">
        <v>200</v>
      </c>
      <c r="I113" s="31">
        <v>199.6</v>
      </c>
      <c r="J113" s="31">
        <v>99.8</v>
      </c>
    </row>
    <row r="114" spans="1:10" ht="18.75">
      <c r="A114" s="33">
        <v>6</v>
      </c>
      <c r="B114" s="29" t="s">
        <v>271</v>
      </c>
      <c r="C114" s="27">
        <v>992</v>
      </c>
      <c r="D114" s="27" t="s">
        <v>334</v>
      </c>
      <c r="E114" s="27" t="s">
        <v>336</v>
      </c>
      <c r="F114" s="27"/>
      <c r="G114" s="27"/>
      <c r="H114" s="30">
        <v>134.1</v>
      </c>
      <c r="I114" s="31">
        <v>134.1</v>
      </c>
      <c r="J114" s="31">
        <v>100</v>
      </c>
    </row>
    <row r="115" spans="1:10" ht="37.5">
      <c r="A115" s="29"/>
      <c r="B115" s="32" t="s">
        <v>272</v>
      </c>
      <c r="C115" s="27">
        <v>992</v>
      </c>
      <c r="D115" s="27" t="s">
        <v>334</v>
      </c>
      <c r="E115" s="27" t="s">
        <v>334</v>
      </c>
      <c r="F115" s="27"/>
      <c r="G115" s="27"/>
      <c r="H115" s="30">
        <v>134.1</v>
      </c>
      <c r="I115" s="31">
        <v>134.1</v>
      </c>
      <c r="J115" s="31">
        <v>100</v>
      </c>
    </row>
    <row r="116" spans="1:10" ht="37.5">
      <c r="A116" s="29"/>
      <c r="B116" s="32" t="s">
        <v>97</v>
      </c>
      <c r="C116" s="27">
        <v>992</v>
      </c>
      <c r="D116" s="27" t="s">
        <v>334</v>
      </c>
      <c r="E116" s="27" t="s">
        <v>334</v>
      </c>
      <c r="F116" s="27" t="s">
        <v>273</v>
      </c>
      <c r="G116" s="27"/>
      <c r="H116" s="30">
        <v>134.1</v>
      </c>
      <c r="I116" s="31">
        <v>134.1</v>
      </c>
      <c r="J116" s="31">
        <v>100</v>
      </c>
    </row>
    <row r="117" spans="1:10" ht="56.25">
      <c r="A117" s="29"/>
      <c r="B117" s="32" t="s">
        <v>41</v>
      </c>
      <c r="C117" s="27">
        <v>992</v>
      </c>
      <c r="D117" s="27" t="s">
        <v>334</v>
      </c>
      <c r="E117" s="27" t="s">
        <v>334</v>
      </c>
      <c r="F117" s="27" t="s">
        <v>274</v>
      </c>
      <c r="G117" s="27"/>
      <c r="H117" s="30">
        <v>51.3</v>
      </c>
      <c r="I117" s="31">
        <v>51.3</v>
      </c>
      <c r="J117" s="31">
        <v>100</v>
      </c>
    </row>
    <row r="118" spans="1:10" ht="56.25">
      <c r="A118" s="29"/>
      <c r="B118" s="32" t="s">
        <v>134</v>
      </c>
      <c r="C118" s="27">
        <v>992</v>
      </c>
      <c r="D118" s="27" t="s">
        <v>334</v>
      </c>
      <c r="E118" s="27" t="s">
        <v>334</v>
      </c>
      <c r="F118" s="27" t="s">
        <v>274</v>
      </c>
      <c r="G118" s="27">
        <v>200</v>
      </c>
      <c r="H118" s="30">
        <v>51.3</v>
      </c>
      <c r="I118" s="31">
        <v>51.3</v>
      </c>
      <c r="J118" s="31">
        <v>100</v>
      </c>
    </row>
    <row r="119" spans="1:10" ht="75">
      <c r="A119" s="29"/>
      <c r="B119" s="32" t="s">
        <v>43</v>
      </c>
      <c r="C119" s="27">
        <v>992</v>
      </c>
      <c r="D119" s="27" t="s">
        <v>334</v>
      </c>
      <c r="E119" s="27" t="s">
        <v>334</v>
      </c>
      <c r="F119" s="27" t="s">
        <v>275</v>
      </c>
      <c r="G119" s="27"/>
      <c r="H119" s="30">
        <v>82.8</v>
      </c>
      <c r="I119" s="31">
        <v>82.8</v>
      </c>
      <c r="J119" s="31">
        <v>100</v>
      </c>
    </row>
    <row r="120" spans="1:10" ht="56.25">
      <c r="A120" s="29"/>
      <c r="B120" s="32" t="s">
        <v>134</v>
      </c>
      <c r="C120" s="27">
        <v>992</v>
      </c>
      <c r="D120" s="27" t="s">
        <v>334</v>
      </c>
      <c r="E120" s="27" t="s">
        <v>334</v>
      </c>
      <c r="F120" s="27" t="s">
        <v>275</v>
      </c>
      <c r="G120" s="27">
        <v>200</v>
      </c>
      <c r="H120" s="30">
        <v>82.8</v>
      </c>
      <c r="I120" s="31">
        <v>82.8</v>
      </c>
      <c r="J120" s="31">
        <v>100</v>
      </c>
    </row>
    <row r="121" spans="1:10" ht="18.75">
      <c r="A121" s="33">
        <v>7</v>
      </c>
      <c r="B121" s="29" t="s">
        <v>276</v>
      </c>
      <c r="C121" s="27">
        <v>992</v>
      </c>
      <c r="D121" s="27" t="s">
        <v>335</v>
      </c>
      <c r="E121" s="27">
        <v>0</v>
      </c>
      <c r="F121" s="27"/>
      <c r="G121" s="27"/>
      <c r="H121" s="30" t="s">
        <v>277</v>
      </c>
      <c r="I121" s="31" t="s">
        <v>278</v>
      </c>
      <c r="J121" s="31">
        <v>100</v>
      </c>
    </row>
    <row r="122" spans="1:10" ht="18.75">
      <c r="A122" s="29"/>
      <c r="B122" s="29" t="s">
        <v>279</v>
      </c>
      <c r="C122" s="27">
        <v>992</v>
      </c>
      <c r="D122" s="27" t="s">
        <v>335</v>
      </c>
      <c r="E122" s="27" t="s">
        <v>329</v>
      </c>
      <c r="F122" s="27"/>
      <c r="G122" s="27"/>
      <c r="H122" s="30" t="s">
        <v>280</v>
      </c>
      <c r="I122" s="31" t="s">
        <v>281</v>
      </c>
      <c r="J122" s="31">
        <v>100</v>
      </c>
    </row>
    <row r="123" spans="1:10" ht="37.5">
      <c r="A123" s="29"/>
      <c r="B123" s="32" t="s">
        <v>95</v>
      </c>
      <c r="C123" s="27">
        <v>992</v>
      </c>
      <c r="D123" s="27" t="s">
        <v>335</v>
      </c>
      <c r="E123" s="27" t="s">
        <v>329</v>
      </c>
      <c r="F123" s="27" t="s">
        <v>282</v>
      </c>
      <c r="G123" s="27"/>
      <c r="H123" s="30" t="s">
        <v>280</v>
      </c>
      <c r="I123" s="31">
        <v>5500.7</v>
      </c>
      <c r="J123" s="31">
        <v>100</v>
      </c>
    </row>
    <row r="124" spans="1:10" ht="37.5">
      <c r="A124" s="29"/>
      <c r="B124" s="32" t="s">
        <v>283</v>
      </c>
      <c r="C124" s="27">
        <v>992</v>
      </c>
      <c r="D124" s="27" t="s">
        <v>335</v>
      </c>
      <c r="E124" s="27" t="s">
        <v>329</v>
      </c>
      <c r="F124" s="27" t="s">
        <v>284</v>
      </c>
      <c r="G124" s="27"/>
      <c r="H124" s="30" t="s">
        <v>285</v>
      </c>
      <c r="I124" s="31" t="s">
        <v>286</v>
      </c>
      <c r="J124" s="31">
        <v>100</v>
      </c>
    </row>
    <row r="125" spans="1:10" ht="131.25">
      <c r="A125" s="29"/>
      <c r="B125" s="32" t="s">
        <v>45</v>
      </c>
      <c r="C125" s="27">
        <v>992</v>
      </c>
      <c r="D125" s="27" t="s">
        <v>335</v>
      </c>
      <c r="E125" s="27" t="s">
        <v>329</v>
      </c>
      <c r="F125" s="27" t="s">
        <v>287</v>
      </c>
      <c r="G125" s="27"/>
      <c r="H125" s="30">
        <v>93.8</v>
      </c>
      <c r="I125" s="31">
        <v>93.5</v>
      </c>
      <c r="J125" s="31">
        <v>99.7</v>
      </c>
    </row>
    <row r="126" spans="1:10" ht="56.25">
      <c r="A126" s="29"/>
      <c r="B126" s="35" t="s">
        <v>288</v>
      </c>
      <c r="C126" s="27">
        <v>992</v>
      </c>
      <c r="D126" s="27" t="s">
        <v>335</v>
      </c>
      <c r="E126" s="27" t="s">
        <v>329</v>
      </c>
      <c r="F126" s="27" t="s">
        <v>287</v>
      </c>
      <c r="G126" s="27">
        <v>600</v>
      </c>
      <c r="H126" s="30">
        <v>93.8</v>
      </c>
      <c r="I126" s="31">
        <v>93.5</v>
      </c>
      <c r="J126" s="31">
        <v>99.7</v>
      </c>
    </row>
    <row r="127" spans="1:10" ht="112.5">
      <c r="A127" s="29"/>
      <c r="B127" s="35" t="s">
        <v>47</v>
      </c>
      <c r="C127" s="27">
        <v>992</v>
      </c>
      <c r="D127" s="27" t="s">
        <v>335</v>
      </c>
      <c r="E127" s="27" t="s">
        <v>329</v>
      </c>
      <c r="F127" s="27" t="s">
        <v>289</v>
      </c>
      <c r="G127" s="27"/>
      <c r="H127" s="30" t="s">
        <v>290</v>
      </c>
      <c r="I127" s="31" t="s">
        <v>290</v>
      </c>
      <c r="J127" s="31">
        <v>100</v>
      </c>
    </row>
    <row r="128" spans="1:10" ht="56.25">
      <c r="A128" s="29"/>
      <c r="B128" s="35" t="s">
        <v>288</v>
      </c>
      <c r="C128" s="27">
        <v>992</v>
      </c>
      <c r="D128" s="27" t="s">
        <v>335</v>
      </c>
      <c r="E128" s="27" t="s">
        <v>329</v>
      </c>
      <c r="F128" s="27" t="s">
        <v>289</v>
      </c>
      <c r="G128" s="27">
        <v>600</v>
      </c>
      <c r="H128" s="30" t="s">
        <v>290</v>
      </c>
      <c r="I128" s="31" t="s">
        <v>290</v>
      </c>
      <c r="J128" s="31">
        <v>100</v>
      </c>
    </row>
    <row r="129" spans="1:10" ht="93.75">
      <c r="A129" s="29"/>
      <c r="B129" s="32" t="s">
        <v>291</v>
      </c>
      <c r="C129" s="27">
        <v>992</v>
      </c>
      <c r="D129" s="27" t="s">
        <v>335</v>
      </c>
      <c r="E129" s="27" t="s">
        <v>329</v>
      </c>
      <c r="F129" s="27" t="s">
        <v>292</v>
      </c>
      <c r="G129" s="27"/>
      <c r="H129" s="30" t="s">
        <v>293</v>
      </c>
      <c r="I129" s="31" t="s">
        <v>293</v>
      </c>
      <c r="J129" s="31">
        <v>100</v>
      </c>
    </row>
    <row r="130" spans="1:10" ht="75">
      <c r="A130" s="29"/>
      <c r="B130" s="32" t="s">
        <v>49</v>
      </c>
      <c r="C130" s="27">
        <v>992</v>
      </c>
      <c r="D130" s="27" t="s">
        <v>335</v>
      </c>
      <c r="E130" s="27" t="s">
        <v>329</v>
      </c>
      <c r="F130" s="27" t="s">
        <v>294</v>
      </c>
      <c r="G130" s="27"/>
      <c r="H130" s="30" t="s">
        <v>295</v>
      </c>
      <c r="I130" s="31" t="s">
        <v>296</v>
      </c>
      <c r="J130" s="31">
        <v>100</v>
      </c>
    </row>
    <row r="131" spans="1:10" ht="56.25">
      <c r="A131" s="29"/>
      <c r="B131" s="35" t="s">
        <v>288</v>
      </c>
      <c r="C131" s="27">
        <v>992</v>
      </c>
      <c r="D131" s="27" t="s">
        <v>335</v>
      </c>
      <c r="E131" s="27" t="s">
        <v>329</v>
      </c>
      <c r="F131" s="27" t="s">
        <v>294</v>
      </c>
      <c r="G131" s="27">
        <v>600</v>
      </c>
      <c r="H131" s="30" t="s">
        <v>295</v>
      </c>
      <c r="I131" s="31" t="s">
        <v>295</v>
      </c>
      <c r="J131" s="31">
        <v>100</v>
      </c>
    </row>
    <row r="132" spans="1:10" ht="93.75">
      <c r="A132" s="29"/>
      <c r="B132" s="32" t="s">
        <v>51</v>
      </c>
      <c r="C132" s="27">
        <v>992</v>
      </c>
      <c r="D132" s="27" t="s">
        <v>335</v>
      </c>
      <c r="E132" s="27" t="s">
        <v>329</v>
      </c>
      <c r="F132" s="27" t="s">
        <v>297</v>
      </c>
      <c r="G132" s="27"/>
      <c r="H132" s="30" t="s">
        <v>298</v>
      </c>
      <c r="I132" s="31" t="s">
        <v>298</v>
      </c>
      <c r="J132" s="31">
        <v>100</v>
      </c>
    </row>
    <row r="133" spans="1:10" ht="56.25">
      <c r="A133" s="29"/>
      <c r="B133" s="35" t="s">
        <v>288</v>
      </c>
      <c r="C133" s="27">
        <v>992</v>
      </c>
      <c r="D133" s="27" t="s">
        <v>335</v>
      </c>
      <c r="E133" s="27" t="s">
        <v>329</v>
      </c>
      <c r="F133" s="27" t="s">
        <v>297</v>
      </c>
      <c r="G133" s="27">
        <v>600</v>
      </c>
      <c r="H133" s="30" t="s">
        <v>298</v>
      </c>
      <c r="I133" s="31" t="s">
        <v>298</v>
      </c>
      <c r="J133" s="31">
        <v>100</v>
      </c>
    </row>
    <row r="134" spans="1:10" ht="75">
      <c r="A134" s="29"/>
      <c r="B134" s="32" t="s">
        <v>53</v>
      </c>
      <c r="C134" s="27">
        <v>992</v>
      </c>
      <c r="D134" s="27" t="s">
        <v>335</v>
      </c>
      <c r="E134" s="27" t="s">
        <v>329</v>
      </c>
      <c r="F134" s="27" t="s">
        <v>299</v>
      </c>
      <c r="G134" s="27">
        <v>600</v>
      </c>
      <c r="H134" s="30">
        <v>100</v>
      </c>
      <c r="I134" s="31">
        <v>100</v>
      </c>
      <c r="J134" s="31">
        <v>100</v>
      </c>
    </row>
    <row r="135" spans="1:10" ht="61.5" customHeight="1">
      <c r="A135" s="83"/>
      <c r="B135" s="84" t="s">
        <v>55</v>
      </c>
      <c r="C135" s="80">
        <v>992</v>
      </c>
      <c r="D135" s="80" t="s">
        <v>335</v>
      </c>
      <c r="E135" s="85" t="s">
        <v>329</v>
      </c>
      <c r="F135" s="80" t="s">
        <v>300</v>
      </c>
      <c r="G135" s="80">
        <v>600</v>
      </c>
      <c r="H135" s="81">
        <v>100</v>
      </c>
      <c r="I135" s="82">
        <v>100</v>
      </c>
      <c r="J135" s="82">
        <v>100</v>
      </c>
    </row>
    <row r="136" spans="1:10" ht="13.5" customHeight="1">
      <c r="A136" s="83"/>
      <c r="B136" s="84"/>
      <c r="C136" s="80"/>
      <c r="D136" s="80"/>
      <c r="E136" s="86"/>
      <c r="F136" s="80"/>
      <c r="G136" s="80"/>
      <c r="H136" s="81"/>
      <c r="I136" s="82"/>
      <c r="J136" s="82"/>
    </row>
    <row r="137" spans="1:10" ht="37.5">
      <c r="A137" s="29"/>
      <c r="B137" s="32" t="s">
        <v>301</v>
      </c>
      <c r="C137" s="27">
        <v>992</v>
      </c>
      <c r="D137" s="27" t="s">
        <v>335</v>
      </c>
      <c r="E137" s="27" t="s">
        <v>332</v>
      </c>
      <c r="F137" s="27"/>
      <c r="G137" s="27"/>
      <c r="H137" s="30">
        <v>433.9</v>
      </c>
      <c r="I137" s="31">
        <v>433.9</v>
      </c>
      <c r="J137" s="31">
        <v>100</v>
      </c>
    </row>
    <row r="138" spans="1:10" ht="75">
      <c r="A138" s="29"/>
      <c r="B138" s="32" t="s">
        <v>99</v>
      </c>
      <c r="C138" s="27">
        <v>992</v>
      </c>
      <c r="D138" s="27" t="s">
        <v>335</v>
      </c>
      <c r="E138" s="27" t="s">
        <v>332</v>
      </c>
      <c r="F138" s="27" t="s">
        <v>302</v>
      </c>
      <c r="G138" s="27"/>
      <c r="H138" s="30">
        <v>433.9</v>
      </c>
      <c r="I138" s="31">
        <v>433.9</v>
      </c>
      <c r="J138" s="31">
        <v>100</v>
      </c>
    </row>
    <row r="139" spans="1:10" ht="37.5">
      <c r="A139" s="29"/>
      <c r="B139" s="32" t="s">
        <v>57</v>
      </c>
      <c r="C139" s="27">
        <v>992</v>
      </c>
      <c r="D139" s="27" t="s">
        <v>335</v>
      </c>
      <c r="E139" s="27" t="s">
        <v>332</v>
      </c>
      <c r="F139" s="27" t="s">
        <v>303</v>
      </c>
      <c r="G139" s="27"/>
      <c r="H139" s="30">
        <v>49.7</v>
      </c>
      <c r="I139" s="31">
        <v>49.7</v>
      </c>
      <c r="J139" s="31">
        <v>100</v>
      </c>
    </row>
    <row r="140" spans="1:10" ht="56.25">
      <c r="A140" s="29"/>
      <c r="B140" s="32" t="s">
        <v>134</v>
      </c>
      <c r="C140" s="27">
        <v>992</v>
      </c>
      <c r="D140" s="27" t="s">
        <v>335</v>
      </c>
      <c r="E140" s="27" t="s">
        <v>332</v>
      </c>
      <c r="F140" s="27" t="s">
        <v>303</v>
      </c>
      <c r="G140" s="27">
        <v>200</v>
      </c>
      <c r="H140" s="30">
        <v>49.7</v>
      </c>
      <c r="I140" s="31">
        <v>49.7</v>
      </c>
      <c r="J140" s="31">
        <v>100</v>
      </c>
    </row>
    <row r="141" spans="1:10" ht="56.25">
      <c r="A141" s="29"/>
      <c r="B141" s="32" t="s">
        <v>59</v>
      </c>
      <c r="C141" s="27">
        <v>992</v>
      </c>
      <c r="D141" s="27" t="s">
        <v>335</v>
      </c>
      <c r="E141" s="27" t="s">
        <v>332</v>
      </c>
      <c r="F141" s="27" t="s">
        <v>304</v>
      </c>
      <c r="G141" s="27"/>
      <c r="H141" s="30">
        <v>85.1</v>
      </c>
      <c r="I141" s="31">
        <v>85.1</v>
      </c>
      <c r="J141" s="31">
        <v>100</v>
      </c>
    </row>
    <row r="142" spans="1:10" ht="56.25">
      <c r="A142" s="29"/>
      <c r="B142" s="32" t="s">
        <v>134</v>
      </c>
      <c r="C142" s="27">
        <v>992</v>
      </c>
      <c r="D142" s="27" t="s">
        <v>335</v>
      </c>
      <c r="E142" s="27" t="s">
        <v>332</v>
      </c>
      <c r="F142" s="27" t="s">
        <v>304</v>
      </c>
      <c r="G142" s="27">
        <v>200</v>
      </c>
      <c r="H142" s="30">
        <v>85.1</v>
      </c>
      <c r="I142" s="31">
        <v>85.1</v>
      </c>
      <c r="J142" s="31">
        <v>100</v>
      </c>
    </row>
    <row r="143" spans="1:10" ht="18.75">
      <c r="A143" s="29"/>
      <c r="B143" s="29" t="s">
        <v>61</v>
      </c>
      <c r="C143" s="27">
        <v>992</v>
      </c>
      <c r="D143" s="27" t="s">
        <v>335</v>
      </c>
      <c r="E143" s="27" t="s">
        <v>332</v>
      </c>
      <c r="F143" s="27" t="s">
        <v>305</v>
      </c>
      <c r="G143" s="27"/>
      <c r="H143" s="30">
        <v>199.6</v>
      </c>
      <c r="I143" s="31">
        <v>199.6</v>
      </c>
      <c r="J143" s="31">
        <v>100</v>
      </c>
    </row>
    <row r="144" spans="1:10" ht="56.25">
      <c r="A144" s="29"/>
      <c r="B144" s="32" t="s">
        <v>134</v>
      </c>
      <c r="C144" s="27">
        <v>992</v>
      </c>
      <c r="D144" s="27" t="s">
        <v>335</v>
      </c>
      <c r="E144" s="27" t="s">
        <v>332</v>
      </c>
      <c r="F144" s="27" t="s">
        <v>305</v>
      </c>
      <c r="G144" s="27">
        <v>200</v>
      </c>
      <c r="H144" s="30">
        <v>199.6</v>
      </c>
      <c r="I144" s="31">
        <v>199.6</v>
      </c>
      <c r="J144" s="31">
        <v>100</v>
      </c>
    </row>
    <row r="145" spans="1:10" ht="37.5">
      <c r="A145" s="29"/>
      <c r="B145" s="32" t="s">
        <v>63</v>
      </c>
      <c r="C145" s="27">
        <v>992</v>
      </c>
      <c r="D145" s="27" t="s">
        <v>335</v>
      </c>
      <c r="E145" s="27" t="s">
        <v>332</v>
      </c>
      <c r="F145" s="27" t="s">
        <v>306</v>
      </c>
      <c r="G145" s="27"/>
      <c r="H145" s="30">
        <v>99.5</v>
      </c>
      <c r="I145" s="31">
        <v>99.5</v>
      </c>
      <c r="J145" s="31">
        <v>100</v>
      </c>
    </row>
    <row r="146" spans="1:10" ht="56.25">
      <c r="A146" s="29"/>
      <c r="B146" s="32" t="s">
        <v>134</v>
      </c>
      <c r="C146" s="27">
        <v>992</v>
      </c>
      <c r="D146" s="27" t="s">
        <v>335</v>
      </c>
      <c r="E146" s="27" t="s">
        <v>332</v>
      </c>
      <c r="F146" s="27" t="s">
        <v>306</v>
      </c>
      <c r="G146" s="27">
        <v>200</v>
      </c>
      <c r="H146" s="30">
        <v>99.5</v>
      </c>
      <c r="I146" s="31">
        <v>99.5</v>
      </c>
      <c r="J146" s="31">
        <v>100</v>
      </c>
    </row>
    <row r="147" spans="1:10" ht="18.75">
      <c r="A147" s="33">
        <v>8</v>
      </c>
      <c r="B147" s="29" t="s">
        <v>307</v>
      </c>
      <c r="C147" s="27">
        <v>992</v>
      </c>
      <c r="D147" s="27">
        <v>10</v>
      </c>
      <c r="E147" s="27" t="s">
        <v>336</v>
      </c>
      <c r="F147" s="27"/>
      <c r="G147" s="27"/>
      <c r="H147" s="30">
        <v>310.5</v>
      </c>
      <c r="I147" s="31">
        <v>306.6</v>
      </c>
      <c r="J147" s="31">
        <v>98.7</v>
      </c>
    </row>
    <row r="148" spans="1:10" ht="18.75">
      <c r="A148" s="29"/>
      <c r="B148" s="29" t="s">
        <v>308</v>
      </c>
      <c r="C148" s="27">
        <v>992</v>
      </c>
      <c r="D148" s="27">
        <v>10</v>
      </c>
      <c r="E148" s="27" t="s">
        <v>329</v>
      </c>
      <c r="F148" s="27"/>
      <c r="G148" s="27"/>
      <c r="H148" s="30">
        <v>245</v>
      </c>
      <c r="I148" s="31">
        <v>241.1</v>
      </c>
      <c r="J148" s="31">
        <v>98.4</v>
      </c>
    </row>
    <row r="149" spans="1:10" ht="56.25">
      <c r="A149" s="29"/>
      <c r="B149" s="32" t="s">
        <v>65</v>
      </c>
      <c r="C149" s="27">
        <v>992</v>
      </c>
      <c r="D149" s="27">
        <v>10</v>
      </c>
      <c r="E149" s="27" t="s">
        <v>329</v>
      </c>
      <c r="F149" s="27" t="s">
        <v>309</v>
      </c>
      <c r="G149" s="27"/>
      <c r="H149" s="30">
        <v>245</v>
      </c>
      <c r="I149" s="31">
        <v>241.1</v>
      </c>
      <c r="J149" s="31">
        <v>98.4</v>
      </c>
    </row>
    <row r="150" spans="1:10" ht="93.75">
      <c r="A150" s="29"/>
      <c r="B150" s="32" t="s">
        <v>310</v>
      </c>
      <c r="C150" s="27">
        <v>992</v>
      </c>
      <c r="D150" s="27">
        <v>10</v>
      </c>
      <c r="E150" s="27" t="s">
        <v>329</v>
      </c>
      <c r="F150" s="27" t="s">
        <v>311</v>
      </c>
      <c r="G150" s="27"/>
      <c r="H150" s="30">
        <v>245</v>
      </c>
      <c r="I150" s="31">
        <v>241.1</v>
      </c>
      <c r="J150" s="31">
        <v>98.4</v>
      </c>
    </row>
    <row r="151" spans="1:10" ht="37.5">
      <c r="A151" s="29"/>
      <c r="B151" s="32" t="s">
        <v>312</v>
      </c>
      <c r="C151" s="27">
        <v>992</v>
      </c>
      <c r="D151" s="27">
        <v>10</v>
      </c>
      <c r="E151" s="27" t="s">
        <v>329</v>
      </c>
      <c r="F151" s="27" t="s">
        <v>311</v>
      </c>
      <c r="G151" s="27">
        <v>300</v>
      </c>
      <c r="H151" s="30">
        <v>245</v>
      </c>
      <c r="I151" s="31">
        <v>241.1</v>
      </c>
      <c r="J151" s="31">
        <v>98.4</v>
      </c>
    </row>
    <row r="152" spans="1:10" ht="18.75">
      <c r="A152" s="29"/>
      <c r="B152" s="29" t="s">
        <v>313</v>
      </c>
      <c r="C152" s="27">
        <v>992</v>
      </c>
      <c r="D152" s="27">
        <v>10</v>
      </c>
      <c r="E152" s="27" t="s">
        <v>331</v>
      </c>
      <c r="F152" s="27"/>
      <c r="G152" s="27"/>
      <c r="H152" s="30">
        <v>65.5</v>
      </c>
      <c r="I152" s="31">
        <v>65.5</v>
      </c>
      <c r="J152" s="31">
        <v>100</v>
      </c>
    </row>
    <row r="153" spans="1:10" ht="37.5">
      <c r="A153" s="29"/>
      <c r="B153" s="32" t="s">
        <v>67</v>
      </c>
      <c r="C153" s="27">
        <v>992</v>
      </c>
      <c r="D153" s="27">
        <v>10</v>
      </c>
      <c r="E153" s="27" t="s">
        <v>331</v>
      </c>
      <c r="F153" s="27" t="s">
        <v>314</v>
      </c>
      <c r="G153" s="27"/>
      <c r="H153" s="30">
        <v>65.5</v>
      </c>
      <c r="I153" s="31">
        <v>65.5</v>
      </c>
      <c r="J153" s="31">
        <v>100</v>
      </c>
    </row>
    <row r="154" spans="1:10" ht="56.25">
      <c r="A154" s="29"/>
      <c r="B154" s="32" t="s">
        <v>315</v>
      </c>
      <c r="C154" s="27">
        <v>992</v>
      </c>
      <c r="D154" s="27">
        <v>10</v>
      </c>
      <c r="E154" s="27" t="s">
        <v>331</v>
      </c>
      <c r="F154" s="27" t="s">
        <v>316</v>
      </c>
      <c r="G154" s="27"/>
      <c r="H154" s="30">
        <v>65.5</v>
      </c>
      <c r="I154" s="31">
        <v>65.5</v>
      </c>
      <c r="J154" s="31">
        <v>100</v>
      </c>
    </row>
    <row r="155" spans="1:10" ht="37.5">
      <c r="A155" s="29"/>
      <c r="B155" s="32" t="s">
        <v>312</v>
      </c>
      <c r="C155" s="27">
        <v>992</v>
      </c>
      <c r="D155" s="27">
        <v>10</v>
      </c>
      <c r="E155" s="27" t="s">
        <v>331</v>
      </c>
      <c r="F155" s="27" t="s">
        <v>316</v>
      </c>
      <c r="G155" s="27">
        <v>300</v>
      </c>
      <c r="H155" s="30">
        <v>65.5</v>
      </c>
      <c r="I155" s="31">
        <v>65.5</v>
      </c>
      <c r="J155" s="31">
        <v>100</v>
      </c>
    </row>
    <row r="156" spans="1:10" ht="18.75">
      <c r="A156" s="33">
        <v>9</v>
      </c>
      <c r="B156" s="29" t="s">
        <v>317</v>
      </c>
      <c r="C156" s="27">
        <v>992</v>
      </c>
      <c r="D156" s="27">
        <v>11</v>
      </c>
      <c r="E156" s="27" t="s">
        <v>336</v>
      </c>
      <c r="F156" s="27"/>
      <c r="G156" s="27"/>
      <c r="H156" s="30">
        <v>450</v>
      </c>
      <c r="I156" s="31">
        <v>446.7</v>
      </c>
      <c r="J156" s="31">
        <v>99.3</v>
      </c>
    </row>
    <row r="157" spans="1:10" ht="18.75">
      <c r="A157" s="29"/>
      <c r="B157" s="29" t="s">
        <v>318</v>
      </c>
      <c r="C157" s="27">
        <v>992</v>
      </c>
      <c r="D157" s="27">
        <v>11</v>
      </c>
      <c r="E157" s="27" t="s">
        <v>330</v>
      </c>
      <c r="F157" s="27"/>
      <c r="G157" s="27"/>
      <c r="H157" s="30">
        <v>450</v>
      </c>
      <c r="I157" s="31">
        <v>446.7</v>
      </c>
      <c r="J157" s="31">
        <v>99.3</v>
      </c>
    </row>
    <row r="158" spans="1:10" ht="75">
      <c r="A158" s="29"/>
      <c r="B158" s="32" t="s">
        <v>69</v>
      </c>
      <c r="C158" s="27">
        <v>992</v>
      </c>
      <c r="D158" s="27">
        <v>11</v>
      </c>
      <c r="E158" s="27" t="s">
        <v>330</v>
      </c>
      <c r="F158" s="27" t="s">
        <v>319</v>
      </c>
      <c r="G158" s="27"/>
      <c r="H158" s="30">
        <v>450</v>
      </c>
      <c r="I158" s="31">
        <v>446.7</v>
      </c>
      <c r="J158" s="31">
        <v>99.3</v>
      </c>
    </row>
    <row r="159" spans="1:10" ht="37.5">
      <c r="A159" s="29"/>
      <c r="B159" s="32" t="s">
        <v>320</v>
      </c>
      <c r="C159" s="27">
        <v>992</v>
      </c>
      <c r="D159" s="27">
        <v>11</v>
      </c>
      <c r="E159" s="27" t="s">
        <v>330</v>
      </c>
      <c r="F159" s="27" t="s">
        <v>321</v>
      </c>
      <c r="G159" s="27"/>
      <c r="H159" s="30">
        <v>450</v>
      </c>
      <c r="I159" s="31">
        <v>446.7</v>
      </c>
      <c r="J159" s="31">
        <v>99.3</v>
      </c>
    </row>
    <row r="160" spans="1:10" ht="131.25">
      <c r="A160" s="29"/>
      <c r="B160" s="35" t="s">
        <v>122</v>
      </c>
      <c r="C160" s="27">
        <v>992</v>
      </c>
      <c r="D160" s="27">
        <v>11</v>
      </c>
      <c r="E160" s="27" t="s">
        <v>330</v>
      </c>
      <c r="F160" s="27" t="s">
        <v>321</v>
      </c>
      <c r="G160" s="27">
        <v>100</v>
      </c>
      <c r="H160" s="30">
        <v>160</v>
      </c>
      <c r="I160" s="31">
        <v>157.4</v>
      </c>
      <c r="J160" s="31">
        <v>98.4</v>
      </c>
    </row>
    <row r="161" spans="1:10" ht="33">
      <c r="A161" s="29"/>
      <c r="B161" s="40" t="s">
        <v>134</v>
      </c>
      <c r="C161" s="27">
        <v>992</v>
      </c>
      <c r="D161" s="27">
        <v>11</v>
      </c>
      <c r="E161" s="27" t="s">
        <v>330</v>
      </c>
      <c r="F161" s="27" t="s">
        <v>321</v>
      </c>
      <c r="G161" s="27">
        <v>200</v>
      </c>
      <c r="H161" s="30">
        <v>290</v>
      </c>
      <c r="I161" s="31">
        <v>289.3</v>
      </c>
      <c r="J161" s="31">
        <v>99.8</v>
      </c>
    </row>
    <row r="162" spans="1:10" ht="18.75">
      <c r="A162" s="33">
        <v>10</v>
      </c>
      <c r="B162" s="29" t="s">
        <v>322</v>
      </c>
      <c r="C162" s="27">
        <v>992</v>
      </c>
      <c r="D162" s="27">
        <v>12</v>
      </c>
      <c r="E162" s="27">
        <v>0</v>
      </c>
      <c r="F162" s="27"/>
      <c r="G162" s="27"/>
      <c r="H162" s="30">
        <v>230</v>
      </c>
      <c r="I162" s="31">
        <v>210.6</v>
      </c>
      <c r="J162" s="31">
        <v>91.6</v>
      </c>
    </row>
    <row r="163" spans="1:10" ht="37.5">
      <c r="A163" s="29"/>
      <c r="B163" s="32" t="s">
        <v>323</v>
      </c>
      <c r="C163" s="27">
        <v>992</v>
      </c>
      <c r="D163" s="27">
        <v>12</v>
      </c>
      <c r="E163" s="27" t="s">
        <v>332</v>
      </c>
      <c r="F163" s="27"/>
      <c r="G163" s="27"/>
      <c r="H163" s="30">
        <v>230</v>
      </c>
      <c r="I163" s="31">
        <v>210.6</v>
      </c>
      <c r="J163" s="31">
        <v>91.6</v>
      </c>
    </row>
    <row r="164" spans="1:10" ht="56.25">
      <c r="A164" s="29"/>
      <c r="B164" s="32" t="s">
        <v>71</v>
      </c>
      <c r="C164" s="27">
        <v>992</v>
      </c>
      <c r="D164" s="27">
        <v>12</v>
      </c>
      <c r="E164" s="27" t="s">
        <v>332</v>
      </c>
      <c r="F164" s="27" t="s">
        <v>324</v>
      </c>
      <c r="G164" s="27"/>
      <c r="H164" s="30">
        <v>230</v>
      </c>
      <c r="I164" s="31">
        <v>210.6</v>
      </c>
      <c r="J164" s="31">
        <v>91.6</v>
      </c>
    </row>
    <row r="165" spans="1:10" ht="56.25">
      <c r="A165" s="29"/>
      <c r="B165" s="32" t="s">
        <v>325</v>
      </c>
      <c r="C165" s="27">
        <v>992</v>
      </c>
      <c r="D165" s="27">
        <v>12</v>
      </c>
      <c r="E165" s="27" t="s">
        <v>332</v>
      </c>
      <c r="F165" s="27" t="s">
        <v>326</v>
      </c>
      <c r="G165" s="27"/>
      <c r="H165" s="30">
        <v>230</v>
      </c>
      <c r="I165" s="31">
        <v>210.6</v>
      </c>
      <c r="J165" s="31">
        <v>91.6</v>
      </c>
    </row>
    <row r="166" spans="1:10" ht="56.25">
      <c r="A166" s="29"/>
      <c r="B166" s="32" t="s">
        <v>134</v>
      </c>
      <c r="C166" s="27">
        <v>992</v>
      </c>
      <c r="D166" s="27">
        <v>12</v>
      </c>
      <c r="E166" s="27" t="s">
        <v>332</v>
      </c>
      <c r="F166" s="27" t="s">
        <v>326</v>
      </c>
      <c r="G166" s="27">
        <v>200</v>
      </c>
      <c r="H166" s="30">
        <v>230</v>
      </c>
      <c r="I166" s="31">
        <v>210.6</v>
      </c>
      <c r="J166" s="31">
        <v>91.6</v>
      </c>
    </row>
    <row r="167" spans="1:10" ht="37.5">
      <c r="A167" s="33">
        <v>11</v>
      </c>
      <c r="B167" s="32" t="s">
        <v>327</v>
      </c>
      <c r="C167" s="27">
        <v>992</v>
      </c>
      <c r="D167" s="27">
        <v>13</v>
      </c>
      <c r="E167" s="27" t="s">
        <v>336</v>
      </c>
      <c r="F167" s="27"/>
      <c r="G167" s="27"/>
      <c r="H167" s="30">
        <v>2</v>
      </c>
      <c r="I167" s="31">
        <v>1.9</v>
      </c>
      <c r="J167" s="31">
        <v>95</v>
      </c>
    </row>
    <row r="168" spans="1:10" ht="37.5">
      <c r="A168" s="29"/>
      <c r="B168" s="32" t="s">
        <v>327</v>
      </c>
      <c r="C168" s="27">
        <v>992</v>
      </c>
      <c r="D168" s="27">
        <v>13</v>
      </c>
      <c r="E168" s="27" t="s">
        <v>329</v>
      </c>
      <c r="F168" s="23" t="s">
        <v>328</v>
      </c>
      <c r="G168" s="27">
        <v>730</v>
      </c>
      <c r="H168" s="30">
        <v>2</v>
      </c>
      <c r="I168" s="31">
        <v>1.9</v>
      </c>
      <c r="J168" s="31">
        <v>95</v>
      </c>
    </row>
  </sheetData>
  <sheetProtection/>
  <mergeCells count="10">
    <mergeCell ref="G135:G136"/>
    <mergeCell ref="H135:H136"/>
    <mergeCell ref="I135:I136"/>
    <mergeCell ref="J135:J136"/>
    <mergeCell ref="A135:A136"/>
    <mergeCell ref="B135:B136"/>
    <mergeCell ref="C135:C136"/>
    <mergeCell ref="D135:D136"/>
    <mergeCell ref="E135:E136"/>
    <mergeCell ref="F135:F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васюринская</cp:lastModifiedBy>
  <cp:lastPrinted>2017-09-20T14:00:23Z</cp:lastPrinted>
  <dcterms:created xsi:type="dcterms:W3CDTF">2017-03-09T11:02:11Z</dcterms:created>
  <dcterms:modified xsi:type="dcterms:W3CDTF">2017-09-20T14:00:57Z</dcterms:modified>
  <cp:category/>
  <cp:version/>
  <cp:contentType/>
  <cp:contentStatus/>
</cp:coreProperties>
</file>